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oran\Downloads\"/>
    </mc:Choice>
  </mc:AlternateContent>
  <xr:revisionPtr revIDLastSave="0" documentId="8_{DBB7DC5F-39A7-4623-9647-612801095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AL BUDGET" sheetId="1" r:id="rId1"/>
    <sheet name="Monthly Review" sheetId="3" r:id="rId2"/>
  </sheets>
  <definedNames>
    <definedName name="LastCol">COUNTA('PERSONAL BUDGET'!$8:$8)+1</definedName>
    <definedName name="PrintArea_MonthlySummary">'Monthly Review'!$A$1:$N$24</definedName>
    <definedName name="PrintArea_SET">OFFSET('PERSONAL BUDGET'!#REF!,,,MATCH(REPT("z",255),'PERSONAL BUDGET'!$C:$C),LastCol)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3" l="1"/>
  <c r="B21" i="3"/>
  <c r="B20" i="3"/>
  <c r="B19" i="3"/>
  <c r="B18" i="3"/>
  <c r="B17" i="3"/>
  <c r="B16" i="3"/>
  <c r="B15" i="3"/>
  <c r="B14" i="3"/>
  <c r="M10" i="3"/>
  <c r="N10" i="3" s="1"/>
  <c r="C22" i="3" l="1"/>
  <c r="C19" i="3"/>
  <c r="P20" i="1"/>
  <c r="P19" i="1"/>
  <c r="P11" i="1" l="1"/>
  <c r="P23" i="1" l="1"/>
  <c r="P22" i="1"/>
  <c r="P21" i="1"/>
  <c r="E92" i="1" l="1"/>
  <c r="F92" i="1"/>
  <c r="G92" i="1"/>
  <c r="H92" i="1"/>
  <c r="I92" i="1"/>
  <c r="J92" i="1"/>
  <c r="K92" i="1"/>
  <c r="L92" i="1"/>
  <c r="M92" i="1"/>
  <c r="N92" i="1"/>
  <c r="O92" i="1"/>
  <c r="D92" i="1"/>
  <c r="E84" i="1"/>
  <c r="F84" i="1"/>
  <c r="G84" i="1"/>
  <c r="H84" i="1"/>
  <c r="I84" i="1"/>
  <c r="J84" i="1"/>
  <c r="K84" i="1"/>
  <c r="L84" i="1"/>
  <c r="M84" i="1"/>
  <c r="N84" i="1"/>
  <c r="O84" i="1"/>
  <c r="D84" i="1"/>
  <c r="C21" i="3" s="1"/>
  <c r="E76" i="1"/>
  <c r="F76" i="1"/>
  <c r="G76" i="1"/>
  <c r="H76" i="1"/>
  <c r="I76" i="1"/>
  <c r="J76" i="1"/>
  <c r="K76" i="1"/>
  <c r="L76" i="1"/>
  <c r="M76" i="1"/>
  <c r="N76" i="1"/>
  <c r="O76" i="1"/>
  <c r="D76" i="1"/>
  <c r="C20" i="3" s="1"/>
  <c r="E68" i="1"/>
  <c r="F68" i="1"/>
  <c r="G68" i="1"/>
  <c r="H68" i="1"/>
  <c r="I68" i="1"/>
  <c r="J68" i="1"/>
  <c r="K68" i="1"/>
  <c r="L68" i="1"/>
  <c r="M68" i="1"/>
  <c r="N68" i="1"/>
  <c r="O68" i="1"/>
  <c r="D68" i="1"/>
  <c r="E59" i="1"/>
  <c r="F59" i="1"/>
  <c r="G59" i="1"/>
  <c r="H59" i="1"/>
  <c r="I59" i="1"/>
  <c r="J59" i="1"/>
  <c r="K59" i="1"/>
  <c r="L59" i="1"/>
  <c r="M59" i="1"/>
  <c r="N59" i="1"/>
  <c r="O59" i="1"/>
  <c r="D59" i="1"/>
  <c r="C18" i="3" s="1"/>
  <c r="P88" i="1"/>
  <c r="P89" i="1"/>
  <c r="P90" i="1"/>
  <c r="P91" i="1"/>
  <c r="P87" i="1"/>
  <c r="P80" i="1"/>
  <c r="P81" i="1"/>
  <c r="P82" i="1"/>
  <c r="P83" i="1"/>
  <c r="P79" i="1"/>
  <c r="P72" i="1"/>
  <c r="P73" i="1"/>
  <c r="P74" i="1"/>
  <c r="P75" i="1"/>
  <c r="P71" i="1"/>
  <c r="P63" i="1"/>
  <c r="P64" i="1"/>
  <c r="P65" i="1"/>
  <c r="P66" i="1"/>
  <c r="P67" i="1"/>
  <c r="P62" i="1"/>
  <c r="P53" i="1"/>
  <c r="P54" i="1"/>
  <c r="P55" i="1"/>
  <c r="P56" i="1"/>
  <c r="P57" i="1"/>
  <c r="P58" i="1"/>
  <c r="P52" i="1"/>
  <c r="E49" i="1"/>
  <c r="F49" i="1"/>
  <c r="G49" i="1"/>
  <c r="H49" i="1"/>
  <c r="I49" i="1"/>
  <c r="J49" i="1"/>
  <c r="K49" i="1"/>
  <c r="L49" i="1"/>
  <c r="M49" i="1"/>
  <c r="N49" i="1"/>
  <c r="O49" i="1"/>
  <c r="D49" i="1"/>
  <c r="P46" i="1"/>
  <c r="P47" i="1"/>
  <c r="P48" i="1"/>
  <c r="P45" i="1"/>
  <c r="E42" i="1"/>
  <c r="F42" i="1"/>
  <c r="G42" i="1"/>
  <c r="H42" i="1"/>
  <c r="I42" i="1"/>
  <c r="J42" i="1"/>
  <c r="K42" i="1"/>
  <c r="L42" i="1"/>
  <c r="M42" i="1"/>
  <c r="N42" i="1"/>
  <c r="O42" i="1"/>
  <c r="D42" i="1"/>
  <c r="P37" i="1"/>
  <c r="P38" i="1"/>
  <c r="P39" i="1"/>
  <c r="P40" i="1"/>
  <c r="P41" i="1"/>
  <c r="P36" i="1"/>
  <c r="E33" i="1"/>
  <c r="F33" i="1"/>
  <c r="G33" i="1"/>
  <c r="H33" i="1"/>
  <c r="I33" i="1"/>
  <c r="J33" i="1"/>
  <c r="K33" i="1"/>
  <c r="L33" i="1"/>
  <c r="M33" i="1"/>
  <c r="N33" i="1"/>
  <c r="O33" i="1"/>
  <c r="D33" i="1"/>
  <c r="C15" i="3" s="1"/>
  <c r="P28" i="1"/>
  <c r="P29" i="1"/>
  <c r="P30" i="1"/>
  <c r="P31" i="1"/>
  <c r="P32" i="1"/>
  <c r="P27" i="1"/>
  <c r="E24" i="1"/>
  <c r="F24" i="1"/>
  <c r="G24" i="1"/>
  <c r="H24" i="1"/>
  <c r="I24" i="1"/>
  <c r="J24" i="1"/>
  <c r="K24" i="1"/>
  <c r="L24" i="1"/>
  <c r="M24" i="1"/>
  <c r="N24" i="1"/>
  <c r="O24" i="1"/>
  <c r="D24" i="1"/>
  <c r="C14" i="3" s="1"/>
  <c r="C17" i="3" l="1"/>
  <c r="C16" i="3"/>
  <c r="L5" i="1"/>
  <c r="K5" i="1"/>
  <c r="J5" i="1"/>
  <c r="I5" i="1"/>
  <c r="D5" i="1"/>
  <c r="C5" i="3" s="1"/>
  <c r="H5" i="1"/>
  <c r="O5" i="1"/>
  <c r="G5" i="1"/>
  <c r="N5" i="1"/>
  <c r="F5" i="1"/>
  <c r="M5" i="1"/>
  <c r="E5" i="1"/>
  <c r="P49" i="1"/>
  <c r="P84" i="1"/>
  <c r="P76" i="1"/>
  <c r="P68" i="1"/>
  <c r="P59" i="1"/>
  <c r="P42" i="1"/>
  <c r="P33" i="1"/>
  <c r="P24" i="1"/>
  <c r="P92" i="1"/>
  <c r="O14" i="1"/>
  <c r="G14" i="1"/>
  <c r="L14" i="1"/>
  <c r="N14" i="1"/>
  <c r="F14" i="1"/>
  <c r="E14" i="1"/>
  <c r="I14" i="1"/>
  <c r="H14" i="1"/>
  <c r="D14" i="1"/>
  <c r="C10" i="3" s="1"/>
  <c r="M14" i="1"/>
  <c r="K14" i="1"/>
  <c r="P13" i="1"/>
  <c r="P12" i="1"/>
  <c r="J14" i="1"/>
  <c r="J6" i="1" s="1"/>
  <c r="F6" i="1" l="1"/>
  <c r="L6" i="1"/>
  <c r="I6" i="1"/>
  <c r="K6" i="1"/>
  <c r="E6" i="1"/>
  <c r="O6" i="1"/>
  <c r="M6" i="1"/>
  <c r="H6" i="1"/>
  <c r="G6" i="1"/>
  <c r="D6" i="1"/>
  <c r="C6" i="3" s="1"/>
  <c r="N6" i="1"/>
  <c r="P5" i="1"/>
  <c r="P14" i="1"/>
  <c r="P6" i="1" l="1"/>
  <c r="L11" i="3" s="1"/>
  <c r="M11" i="3" s="1"/>
  <c r="N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Alyssa Moran</author>
  </authors>
  <commentList>
    <comment ref="A2" authorId="0" shapeId="0" xr:uid="{A1C73FE1-3C88-4973-BF38-39A90CF1099C}">
      <text>
        <r>
          <rPr>
            <sz val="9"/>
            <color indexed="81"/>
            <rFont val="Tahoma"/>
            <family val="2"/>
          </rPr>
          <t xml:space="preserve">This simple budget tracker template gives you an easy and effective way to track your financial activity throughout the month. Helpful instructions can be found starting on column R of this sheet.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Alyssa Moran</author>
  </authors>
  <commentList>
    <comment ref="C4" authorId="0" shapeId="0" xr:uid="{91C7FD37-CBCA-4873-ACBE-CEB3D0020A1E}">
      <text>
        <r>
          <rPr>
            <sz val="9"/>
            <color indexed="81"/>
            <rFont val="Tahoma"/>
            <family val="2"/>
          </rPr>
          <t xml:space="preserve">Click on Cell C4 to change to different month
</t>
        </r>
      </text>
    </comment>
    <comment ref="L10" authorId="0" shapeId="0" xr:uid="{1FFEDEA6-9793-4AE2-ADDC-E9081A69FA4E}">
      <text>
        <r>
          <rPr>
            <sz val="9"/>
            <color indexed="81"/>
            <rFont val="Tahoma"/>
            <family val="2"/>
          </rPr>
          <t>Type in Cell L10 to enter annual savings goal amount. This will adjust goal line on graph below.</t>
        </r>
      </text>
    </comment>
  </commentList>
</comments>
</file>

<file path=xl/sharedStrings.xml><?xml version="1.0" encoding="utf-8"?>
<sst xmlns="http://schemas.openxmlformats.org/spreadsheetml/2006/main" count="252" uniqueCount="90">
  <si>
    <t>Wages</t>
  </si>
  <si>
    <t>Miscellaneous</t>
  </si>
  <si>
    <t>Utilities</t>
  </si>
  <si>
    <t xml:space="preserve">Groceries </t>
  </si>
  <si>
    <t>Child care</t>
  </si>
  <si>
    <t>Dining out</t>
  </si>
  <si>
    <t>Gas/fuel</t>
  </si>
  <si>
    <t>Insurance</t>
  </si>
  <si>
    <t>Repairs</t>
  </si>
  <si>
    <t>Car wash/detailing services</t>
  </si>
  <si>
    <t>Movies/plays</t>
  </si>
  <si>
    <t>Concerts/clubs</t>
  </si>
  <si>
    <t>Prescriptions</t>
  </si>
  <si>
    <t>Over-the-counter drugs</t>
  </si>
  <si>
    <t>Co-payments/out-of-pocket</t>
  </si>
  <si>
    <t>Veterinarians/pet medicines</t>
  </si>
  <si>
    <t>Plane fare</t>
  </si>
  <si>
    <t>Accommodations</t>
  </si>
  <si>
    <t>Food</t>
  </si>
  <si>
    <t>Souvenirs</t>
  </si>
  <si>
    <t>Rental car</t>
  </si>
  <si>
    <t>Clothing</t>
  </si>
  <si>
    <t>Gifts</t>
  </si>
  <si>
    <t>Salon/barber</t>
  </si>
  <si>
    <t>Retirement (401k, Roth IRA)</t>
  </si>
  <si>
    <t>Credit card payments</t>
  </si>
  <si>
    <t>Total expenses</t>
  </si>
  <si>
    <t>Cash short/extra</t>
  </si>
  <si>
    <t>Total</t>
  </si>
  <si>
    <t>INCOME</t>
  </si>
  <si>
    <t>EXPENSES</t>
  </si>
  <si>
    <t>HOME</t>
  </si>
  <si>
    <t>TRANSPORTATION</t>
  </si>
  <si>
    <t>DAILY LIVING</t>
  </si>
  <si>
    <t>ENTERTAINMENT</t>
  </si>
  <si>
    <t>HEALTH</t>
  </si>
  <si>
    <t>VACATIONS</t>
  </si>
  <si>
    <t>PERSONAL</t>
  </si>
  <si>
    <t>FINANCIAL OBLIGATIONS</t>
  </si>
  <si>
    <t>MISC PAYMENTS</t>
  </si>
  <si>
    <t>TOTALS</t>
  </si>
  <si>
    <t>JAN</t>
  </si>
  <si>
    <t>FEB</t>
  </si>
  <si>
    <t>MAY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</si>
  <si>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</si>
  <si>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</si>
  <si>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</si>
  <si>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</si>
  <si>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</si>
  <si>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</si>
  <si>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</si>
  <si>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</si>
  <si>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</si>
  <si>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YEAR</t>
  </si>
  <si>
    <t>REVENUE</t>
  </si>
  <si>
    <t>Mortgage</t>
  </si>
  <si>
    <t>Services</t>
  </si>
  <si>
    <t>Interest/Dividends</t>
  </si>
  <si>
    <t>March</t>
  </si>
  <si>
    <t>April</t>
  </si>
  <si>
    <t>May</t>
  </si>
  <si>
    <t>June</t>
  </si>
  <si>
    <t>July</t>
  </si>
  <si>
    <t>Year</t>
  </si>
  <si>
    <t>PERSONAL BUDGET</t>
  </si>
  <si>
    <t>January</t>
  </si>
  <si>
    <t>February</t>
  </si>
  <si>
    <t>August</t>
  </si>
  <si>
    <t>September</t>
  </si>
  <si>
    <t>October</t>
  </si>
  <si>
    <t>November</t>
  </si>
  <si>
    <t>December</t>
  </si>
  <si>
    <t>Student Loans</t>
  </si>
  <si>
    <t>Streaming Services</t>
  </si>
  <si>
    <t>Monthly Summary</t>
  </si>
  <si>
    <t>Enter Annual Savings Goal:</t>
  </si>
  <si>
    <t>Labels are in cells C16 through P16. Arrow down for next instruction</t>
  </si>
  <si>
    <t>Enter details in Income table starting in cell C11. Next instruction is in cell A16.</t>
  </si>
  <si>
    <t>Enter Daily expenses in table starting in cell C26. Next instruction is in cell A35.</t>
  </si>
  <si>
    <t>Enter Transportation expenses in table starting in cell C35. Next instruction is in cell A44.</t>
  </si>
  <si>
    <t>Enter Entertainment expenses in table starting in cell C44. Next instruction is in cell A51.</t>
  </si>
  <si>
    <t>Enter Health expenses in table starting in cell C51. Next instruction is in cell A61.</t>
  </si>
  <si>
    <t>Enter Vacations expenses in table starting in cell C61. Next instruction is in cell A70.</t>
  </si>
  <si>
    <t>Enter Personal expenses in table starting in cell C70. Next instruction is in cell A78.</t>
  </si>
  <si>
    <t>Enter Financial Obligations in table starting in cell C78. Next instruction is in cell A86.</t>
  </si>
  <si>
    <t xml:space="preserve">Enter Miscellaneous Payments in table starting in cell C86. </t>
  </si>
  <si>
    <t>Labels are in cells C8 through P8. Arrow down for next instruction.</t>
  </si>
  <si>
    <t>Totals are auto calculated in table starting in cell D5. Total expenses and Cash shortage or surplus are auto calculated for each month and entire year. Arrow down to A8.</t>
  </si>
  <si>
    <t>Double click on box in cell P2 to enter year. All Category labels and Sub-category lables can be renamed to your liking. Next instruction is in cell A5.</t>
  </si>
  <si>
    <t>Enter Home expenses details in table starting in cell C18. Next instruction is in cell A26.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</si>
</sst>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&quot;$&quot;#,##0"/>
  </numFmts>
  <fonts count="27" x14ac:knownFonts="1">
    <font>
      <sz val="10"/>
      <color theme="1" tint="0.14993743705557422"/>
      <name val="verdana"/>
      <family val="2"/>
      <scheme val="minor"/>
    </font>
    <font>
      <b/>
      <sz val="10"/>
      <color theme="1" tint="0.14990691854609822"/>
      <name val="Gill Sans MT"/>
      <family val="2"/>
      <scheme val="major"/>
    </font>
    <font>
      <sz val="11"/>
      <color theme="1" tint="0.14993743705557422"/>
      <name val="Gill Sans MT"/>
      <family val="2"/>
      <scheme val="major"/>
    </font>
    <font>
      <sz val="22"/>
      <color theme="1" tint="0.14993743705557422"/>
      <name val="Gill Sans MT"/>
      <family val="2"/>
      <scheme val="major"/>
    </font>
    <font>
      <sz val="10"/>
      <color theme="4" tint="-0.499984740745262"/>
      <name val="verdana"/>
      <family val="2"/>
      <scheme val="minor"/>
    </font>
    <font>
      <sz val="10"/>
      <color theme="5" tint="-0.499984740745262"/>
      <name val="verdana"/>
      <family val="2"/>
      <scheme val="minor"/>
    </font>
    <font>
      <sz val="11"/>
      <color theme="1" tint="0.34998626667073579"/>
      <name val="Gill Sans MT"/>
      <family val="2"/>
      <scheme val="major"/>
    </font>
    <font>
      <sz val="10"/>
      <color theme="0"/>
      <name val="verdana"/>
      <family val="2"/>
      <scheme val="minor"/>
    </font>
    <font>
      <b/>
      <sz val="10"/>
      <color theme="5"/>
      <name val="Gill Sans MT"/>
      <family val="2"/>
      <scheme val="major"/>
    </font>
    <font>
      <b/>
      <sz val="25"/>
      <color rgb="FF000000"/>
      <name val="Gill Sans MT"/>
      <family val="2"/>
    </font>
    <font>
      <sz val="10"/>
      <color rgb="FFF7F7F7"/>
      <name val="verdana"/>
      <family val="2"/>
      <scheme val="minor"/>
    </font>
    <font>
      <sz val="11"/>
      <color rgb="FFF7F7F7"/>
      <name val="Calibri"/>
      <family val="2"/>
    </font>
    <font>
      <sz val="10"/>
      <name val="verdana"/>
      <family val="2"/>
      <scheme val="minor"/>
    </font>
    <font>
      <b/>
      <sz val="10"/>
      <name val="verdana"/>
      <family val="2"/>
      <scheme val="minor"/>
    </font>
    <font>
      <i/>
      <sz val="11"/>
      <color theme="1" tint="0.34998626667073579"/>
      <name val="Gill Sans MT"/>
      <family val="2"/>
      <scheme val="major"/>
    </font>
    <font>
      <b/>
      <i/>
      <sz val="10"/>
      <color theme="4" tint="-0.499984740745262"/>
      <name val="verdana"/>
      <family val="2"/>
      <scheme val="minor"/>
    </font>
    <font>
      <i/>
      <sz val="10"/>
      <color theme="1" tint="0.14993743705557422"/>
      <name val="verdana"/>
      <family val="2"/>
      <scheme val="minor"/>
    </font>
    <font>
      <b/>
      <i/>
      <sz val="10"/>
      <color theme="1" tint="0.14993743705557422"/>
      <name val="verdana"/>
      <family val="2"/>
      <scheme val="minor"/>
    </font>
    <font>
      <b/>
      <i/>
      <sz val="10"/>
      <name val="verdana"/>
      <family val="2"/>
      <scheme val="minor"/>
    </font>
    <font>
      <b/>
      <sz val="14"/>
      <color theme="5"/>
      <name val="Gill Sans MT"/>
      <family val="2"/>
      <scheme val="major"/>
    </font>
    <font>
      <b/>
      <sz val="10"/>
      <color theme="1" tint="0.14993743705557422"/>
      <name val="verdana"/>
      <family val="2"/>
      <scheme val="minor"/>
    </font>
    <font>
      <b/>
      <sz val="14"/>
      <color theme="1" tint="0.14993743705557422"/>
      <name val="verdana"/>
      <family val="2"/>
      <scheme val="minor"/>
    </font>
    <font>
      <i/>
      <sz val="11"/>
      <color theme="1" tint="0.14993743705557422"/>
      <name val="verdana"/>
      <family val="2"/>
      <scheme val="minor"/>
    </font>
    <font>
      <b/>
      <sz val="14"/>
      <name val="Gill Sans MT"/>
      <family val="2"/>
      <scheme val="major"/>
    </font>
    <font>
      <b/>
      <sz val="14"/>
      <name val="verdana"/>
      <family val="2"/>
      <scheme val="minor"/>
    </font>
    <font>
      <b/>
      <sz val="12"/>
      <name val="verdana"/>
      <family val="2"/>
      <scheme val="minor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5" tint="0.80001220740379042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FF5FF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12" borderId="0">
      <alignment vertical="center"/>
    </xf>
    <xf numFmtId="0" fontId="3" fillId="0" borderId="0" applyNumberFormat="0" applyFill="0" applyProtection="0">
      <alignment vertical="center"/>
    </xf>
    <xf numFmtId="0" fontId="2" fillId="0" borderId="1" applyNumberFormat="0" applyFill="0" applyProtection="0">
      <alignment vertical="center"/>
    </xf>
    <xf numFmtId="0" fontId="1" fillId="7" borderId="0" applyNumberFormat="0" applyProtection="0">
      <alignment horizontal="left" vertical="center" indent="1"/>
    </xf>
    <xf numFmtId="0" fontId="1" fillId="2" borderId="0" applyNumberFormat="0" applyProtection="0">
      <alignment vertical="center"/>
    </xf>
  </cellStyleXfs>
  <cellXfs count="143">
    <xf numFmtId="0" fontId="0" fillId="12" borderId="0" xfId="0">
      <alignment vertical="center"/>
    </xf>
    <xf numFmtId="0" fontId="0" fillId="12" borderId="0" xfId="0" applyAlignment="1">
      <alignment horizontal="right" vertical="center"/>
    </xf>
    <xf numFmtId="0" fontId="0" fillId="12" borderId="0" xfId="0" applyBorder="1" applyAlignment="1">
      <alignment horizontal="right" vertical="center"/>
    </xf>
    <xf numFmtId="0" fontId="0" fillId="6" borderId="0" xfId="0" applyFill="1">
      <alignment vertical="center"/>
    </xf>
    <xf numFmtId="0" fontId="0" fillId="12" borderId="0" xfId="0">
      <alignment vertical="center"/>
    </xf>
    <xf numFmtId="0" fontId="0" fillId="5" borderId="0" xfId="0" applyFill="1">
      <alignment vertical="center"/>
    </xf>
    <xf numFmtId="0" fontId="0" fillId="4" borderId="0" xfId="0" applyFill="1">
      <alignment vertical="center"/>
    </xf>
    <xf numFmtId="0" fontId="0" fillId="12" borderId="0" xfId="0" applyFill="1">
      <alignment vertical="center"/>
    </xf>
    <xf numFmtId="0" fontId="0" fillId="12" borderId="0" xfId="0" applyFill="1" applyAlignment="1">
      <alignment horizontal="right" vertical="center"/>
    </xf>
    <xf numFmtId="0" fontId="10" fillId="12" borderId="0" xfId="0" applyFont="1" applyFill="1" applyAlignment="1">
      <alignment wrapText="1"/>
    </xf>
    <xf numFmtId="0" fontId="11" fillId="12" borderId="0" xfId="0" applyFont="1" applyAlignment="1">
      <alignment vertical="center" wrapText="1"/>
    </xf>
    <xf numFmtId="0" fontId="10" fillId="12" borderId="0" xfId="0" applyFont="1" applyAlignment="1">
      <alignment wrapText="1"/>
    </xf>
    <xf numFmtId="0" fontId="10" fillId="12" borderId="0" xfId="0" applyFont="1" applyAlignment="1">
      <alignment vertical="center" wrapText="1"/>
    </xf>
    <xf numFmtId="0" fontId="9" fillId="12" borderId="0" xfId="0" applyFont="1" applyAlignment="1"/>
    <xf numFmtId="0" fontId="0" fillId="12" borderId="0" xfId="0">
      <alignment vertical="center"/>
    </xf>
    <xf numFmtId="0" fontId="0" fillId="12" borderId="0" xfId="0" applyFill="1" applyBorder="1" applyAlignment="1">
      <alignment horizontal="center" vertical="center"/>
    </xf>
    <xf numFmtId="0" fontId="0" fillId="12" borderId="0" xfId="0" applyAlignment="1">
      <alignment vertical="center"/>
    </xf>
    <xf numFmtId="0" fontId="0" fillId="12" borderId="0" xfId="0" applyFill="1" applyBorder="1" applyAlignment="1">
      <alignment horizontal="right" vertical="center"/>
    </xf>
    <xf numFmtId="164" fontId="17" fillId="13" borderId="8" xfId="0" applyNumberFormat="1" applyFont="1" applyFill="1" applyBorder="1" applyAlignment="1">
      <alignment horizontal="right" vertical="center"/>
    </xf>
    <xf numFmtId="164" fontId="17" fillId="13" borderId="26" xfId="0" applyNumberFormat="1" applyFont="1" applyFill="1" applyBorder="1" applyAlignment="1">
      <alignment horizontal="right" vertical="center"/>
    </xf>
    <xf numFmtId="0" fontId="13" fillId="13" borderId="3" xfId="0" applyFont="1" applyFill="1" applyBorder="1" applyAlignment="1">
      <alignment horizontal="right" vertical="center"/>
    </xf>
    <xf numFmtId="0" fontId="18" fillId="13" borderId="12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/>
    </xf>
    <xf numFmtId="0" fontId="18" fillId="10" borderId="27" xfId="0" applyFont="1" applyFill="1" applyBorder="1" applyAlignment="1">
      <alignment horizontal="center" vertical="center"/>
    </xf>
    <xf numFmtId="164" fontId="16" fillId="13" borderId="10" xfId="0" applyNumberFormat="1" applyFont="1" applyFill="1" applyBorder="1" applyAlignment="1">
      <alignment horizontal="right" vertical="center"/>
    </xf>
    <xf numFmtId="164" fontId="16" fillId="10" borderId="10" xfId="0" applyNumberFormat="1" applyFont="1" applyFill="1" applyBorder="1" applyAlignment="1">
      <alignment horizontal="right" vertical="center"/>
    </xf>
    <xf numFmtId="164" fontId="16" fillId="10" borderId="25" xfId="0" applyNumberFormat="1" applyFont="1" applyFill="1" applyBorder="1" applyAlignment="1">
      <alignment horizontal="right" vertical="center"/>
    </xf>
    <xf numFmtId="164" fontId="16" fillId="13" borderId="20" xfId="0" applyNumberFormat="1" applyFont="1" applyFill="1" applyBorder="1" applyAlignment="1">
      <alignment horizontal="right" vertical="center"/>
    </xf>
    <xf numFmtId="164" fontId="16" fillId="10" borderId="20" xfId="0" applyNumberFormat="1" applyFont="1" applyFill="1" applyBorder="1" applyAlignment="1">
      <alignment horizontal="right" vertical="center"/>
    </xf>
    <xf numFmtId="164" fontId="16" fillId="10" borderId="24" xfId="0" applyNumberFormat="1" applyFont="1" applyFill="1" applyBorder="1" applyAlignment="1">
      <alignment horizontal="right" vertical="center"/>
    </xf>
    <xf numFmtId="0" fontId="18" fillId="13" borderId="28" xfId="0" applyFont="1" applyFill="1" applyBorder="1" applyAlignment="1">
      <alignment horizontal="center" vertical="center"/>
    </xf>
    <xf numFmtId="164" fontId="16" fillId="13" borderId="29" xfId="0" applyNumberFormat="1" applyFont="1" applyFill="1" applyBorder="1" applyAlignment="1">
      <alignment horizontal="right" vertical="center"/>
    </xf>
    <xf numFmtId="164" fontId="16" fillId="13" borderId="30" xfId="0" applyNumberFormat="1" applyFont="1" applyFill="1" applyBorder="1" applyAlignment="1">
      <alignment horizontal="right" vertical="center"/>
    </xf>
    <xf numFmtId="0" fontId="13" fillId="10" borderId="3" xfId="0" applyFont="1" applyFill="1" applyBorder="1" applyAlignment="1">
      <alignment horizontal="left" vertical="center"/>
    </xf>
    <xf numFmtId="164" fontId="0" fillId="10" borderId="26" xfId="0" applyNumberFormat="1" applyFill="1" applyBorder="1" applyAlignment="1">
      <alignment horizontal="left" vertical="center"/>
    </xf>
    <xf numFmtId="164" fontId="0" fillId="10" borderId="8" xfId="0" applyNumberFormat="1" applyFill="1" applyBorder="1" applyAlignment="1">
      <alignment horizontal="left" vertical="center"/>
    </xf>
    <xf numFmtId="0" fontId="6" fillId="0" borderId="12" xfId="2" applyFont="1" applyFill="1" applyBorder="1" applyAlignment="1">
      <alignment horizontal="right" vertical="center"/>
    </xf>
    <xf numFmtId="0" fontId="6" fillId="0" borderId="13" xfId="2" applyFont="1" applyFill="1" applyBorder="1" applyAlignment="1">
      <alignment horizontal="right" vertical="center"/>
    </xf>
    <xf numFmtId="0" fontId="10" fillId="12" borderId="0" xfId="0" applyFont="1" applyFill="1" applyBorder="1" applyAlignment="1">
      <alignment wrapText="1"/>
    </xf>
    <xf numFmtId="0" fontId="8" fillId="12" borderId="0" xfId="3" applyFont="1" applyFill="1" applyBorder="1">
      <alignment horizontal="left" vertical="center" indent="1"/>
    </xf>
    <xf numFmtId="0" fontId="6" fillId="12" borderId="0" xfId="2" applyFont="1" applyFill="1" applyBorder="1" applyAlignment="1">
      <alignment horizontal="right" vertical="center"/>
    </xf>
    <xf numFmtId="0" fontId="7" fillId="12" borderId="0" xfId="0" applyFont="1" applyFill="1" applyBorder="1">
      <alignment vertical="center"/>
    </xf>
    <xf numFmtId="164" fontId="4" fillId="0" borderId="16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164" fontId="4" fillId="0" borderId="21" xfId="0" applyNumberFormat="1" applyFont="1" applyFill="1" applyBorder="1" applyAlignment="1">
      <alignment horizontal="right" vertical="center"/>
    </xf>
    <xf numFmtId="164" fontId="0" fillId="9" borderId="7" xfId="0" applyNumberFormat="1" applyFill="1" applyBorder="1" applyAlignment="1">
      <alignment horizontal="right" vertical="center"/>
    </xf>
    <xf numFmtId="164" fontId="20" fillId="11" borderId="4" xfId="0" applyNumberFormat="1" applyFont="1" applyFill="1" applyBorder="1" applyAlignment="1">
      <alignment horizontal="right" vertical="center"/>
    </xf>
    <xf numFmtId="164" fontId="0" fillId="9" borderId="8" xfId="0" applyNumberFormat="1" applyFill="1" applyBorder="1" applyAlignment="1">
      <alignment horizontal="right" vertical="center"/>
    </xf>
    <xf numFmtId="0" fontId="14" fillId="10" borderId="12" xfId="2" applyFont="1" applyFill="1" applyBorder="1" applyAlignment="1">
      <alignment horizontal="right" vertical="center"/>
    </xf>
    <xf numFmtId="0" fontId="14" fillId="10" borderId="13" xfId="2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 indent="1"/>
    </xf>
    <xf numFmtId="164" fontId="15" fillId="3" borderId="12" xfId="0" applyNumberFormat="1" applyFont="1" applyFill="1" applyBorder="1" applyAlignment="1">
      <alignment horizontal="right" vertical="center"/>
    </xf>
    <xf numFmtId="164" fontId="15" fillId="3" borderId="13" xfId="0" applyNumberFormat="1" applyFont="1" applyFill="1" applyBorder="1" applyAlignment="1">
      <alignment horizontal="right" vertical="center"/>
    </xf>
    <xf numFmtId="0" fontId="4" fillId="11" borderId="11" xfId="0" applyFont="1" applyFill="1" applyBorder="1" applyAlignment="1">
      <alignment horizontal="left" vertical="center" indent="1"/>
    </xf>
    <xf numFmtId="164" fontId="15" fillId="11" borderId="12" xfId="0" applyNumberFormat="1" applyFont="1" applyFill="1" applyBorder="1" applyAlignment="1">
      <alignment horizontal="right" vertical="center"/>
    </xf>
    <xf numFmtId="164" fontId="15" fillId="11" borderId="27" xfId="0" applyNumberFormat="1" applyFont="1" applyFill="1" applyBorder="1" applyAlignment="1">
      <alignment horizontal="right" vertical="center"/>
    </xf>
    <xf numFmtId="164" fontId="12" fillId="9" borderId="6" xfId="0" applyNumberFormat="1" applyFont="1" applyFill="1" applyBorder="1" applyAlignment="1">
      <alignment horizontal="right" vertical="center"/>
    </xf>
    <xf numFmtId="164" fontId="12" fillId="9" borderId="7" xfId="0" applyNumberFormat="1" applyFont="1" applyFill="1" applyBorder="1" applyAlignment="1">
      <alignment horizontal="right" vertical="center"/>
    </xf>
    <xf numFmtId="164" fontId="12" fillId="9" borderId="8" xfId="0" applyNumberFormat="1" applyFont="1" applyFill="1" applyBorder="1" applyAlignment="1">
      <alignment horizontal="right" vertical="center"/>
    </xf>
    <xf numFmtId="164" fontId="15" fillId="11" borderId="3" xfId="0" applyNumberFormat="1" applyFont="1" applyFill="1" applyBorder="1" applyAlignment="1">
      <alignment horizontal="right" vertical="center"/>
    </xf>
    <xf numFmtId="164" fontId="0" fillId="9" borderId="31" xfId="0" applyNumberFormat="1" applyFill="1" applyBorder="1" applyAlignment="1">
      <alignment horizontal="right" vertical="center"/>
    </xf>
    <xf numFmtId="164" fontId="0" fillId="9" borderId="32" xfId="0" applyNumberFormat="1" applyFill="1" applyBorder="1" applyAlignment="1">
      <alignment horizontal="right" vertical="center"/>
    </xf>
    <xf numFmtId="164" fontId="0" fillId="9" borderId="33" xfId="0" applyNumberFormat="1" applyFill="1" applyBorder="1" applyAlignment="1">
      <alignment horizontal="right" vertical="center"/>
    </xf>
    <xf numFmtId="0" fontId="4" fillId="11" borderId="34" xfId="0" applyFont="1" applyFill="1" applyBorder="1" applyAlignment="1">
      <alignment horizontal="left" vertical="center" indent="1"/>
    </xf>
    <xf numFmtId="164" fontId="15" fillId="11" borderId="35" xfId="0" applyNumberFormat="1" applyFont="1" applyFill="1" applyBorder="1" applyAlignment="1">
      <alignment horizontal="right" vertical="center"/>
    </xf>
    <xf numFmtId="164" fontId="15" fillId="11" borderId="36" xfId="0" applyNumberFormat="1" applyFont="1" applyFill="1" applyBorder="1" applyAlignment="1">
      <alignment horizontal="right" vertical="center"/>
    </xf>
    <xf numFmtId="164" fontId="15" fillId="11" borderId="4" xfId="0" applyNumberFormat="1" applyFont="1" applyFill="1" applyBorder="1" applyAlignment="1">
      <alignment horizontal="right" vertical="center"/>
    </xf>
    <xf numFmtId="164" fontId="0" fillId="9" borderId="6" xfId="0" applyNumberFormat="1" applyFill="1" applyBorder="1" applyAlignment="1">
      <alignment horizontal="right" vertical="center"/>
    </xf>
    <xf numFmtId="0" fontId="4" fillId="11" borderId="10" xfId="0" applyFont="1" applyFill="1" applyBorder="1" applyAlignment="1">
      <alignment horizontal="left" vertical="center" indent="1"/>
    </xf>
    <xf numFmtId="164" fontId="15" fillId="11" borderId="10" xfId="0" applyNumberFormat="1" applyFont="1" applyFill="1" applyBorder="1" applyAlignment="1">
      <alignment horizontal="right" vertical="center"/>
    </xf>
    <xf numFmtId="164" fontId="22" fillId="10" borderId="38" xfId="0" applyNumberFormat="1" applyFont="1" applyFill="1" applyBorder="1" applyAlignment="1">
      <alignment horizontal="left" vertical="center"/>
    </xf>
    <xf numFmtId="164" fontId="22" fillId="10" borderId="39" xfId="0" applyNumberFormat="1" applyFont="1" applyFill="1" applyBorder="1" applyAlignment="1">
      <alignment horizontal="left" vertical="center"/>
    </xf>
    <xf numFmtId="164" fontId="20" fillId="10" borderId="6" xfId="0" applyNumberFormat="1" applyFont="1" applyFill="1" applyBorder="1">
      <alignment vertical="center"/>
    </xf>
    <xf numFmtId="164" fontId="20" fillId="10" borderId="8" xfId="0" applyNumberFormat="1" applyFont="1" applyFill="1" applyBorder="1">
      <alignment vertical="center"/>
    </xf>
    <xf numFmtId="0" fontId="19" fillId="10" borderId="39" xfId="3" applyFont="1" applyFill="1" applyBorder="1">
      <alignment horizontal="left" vertical="center" indent="1"/>
    </xf>
    <xf numFmtId="164" fontId="0" fillId="10" borderId="3" xfId="0" applyNumberFormat="1" applyFill="1" applyBorder="1">
      <alignment vertical="center"/>
    </xf>
    <xf numFmtId="0" fontId="19" fillId="10" borderId="41" xfId="3" applyFont="1" applyFill="1" applyBorder="1">
      <alignment horizontal="left" vertical="center" indent="1"/>
    </xf>
    <xf numFmtId="164" fontId="0" fillId="10" borderId="6" xfId="0" applyNumberFormat="1" applyFill="1" applyBorder="1">
      <alignment vertical="center"/>
    </xf>
    <xf numFmtId="164" fontId="0" fillId="10" borderId="7" xfId="0" applyNumberFormat="1" applyFill="1" applyBorder="1">
      <alignment vertical="center"/>
    </xf>
    <xf numFmtId="164" fontId="0" fillId="10" borderId="8" xfId="0" applyNumberFormat="1" applyFill="1" applyBorder="1">
      <alignment vertical="center"/>
    </xf>
    <xf numFmtId="164" fontId="0" fillId="12" borderId="0" xfId="0" applyNumberFormat="1" applyFill="1">
      <alignment vertical="center"/>
    </xf>
    <xf numFmtId="165" fontId="10" fillId="12" borderId="0" xfId="0" applyNumberFormat="1" applyFont="1" applyFill="1">
      <alignment vertical="center"/>
    </xf>
    <xf numFmtId="165" fontId="20" fillId="14" borderId="3" xfId="0" applyNumberFormat="1" applyFont="1" applyFill="1" applyBorder="1" applyAlignment="1" applyProtection="1">
      <alignment horizontal="center" vertical="center"/>
      <protection locked="0"/>
    </xf>
    <xf numFmtId="0" fontId="17" fillId="12" borderId="0" xfId="0" applyFont="1" applyFill="1">
      <alignment vertical="center"/>
    </xf>
    <xf numFmtId="0" fontId="21" fillId="14" borderId="3" xfId="0" applyFont="1" applyFill="1" applyBorder="1" applyAlignment="1" applyProtection="1">
      <alignment horizontal="center" vertical="center"/>
      <protection locked="0"/>
    </xf>
    <xf numFmtId="0" fontId="25" fillId="8" borderId="37" xfId="0" applyFont="1" applyFill="1" applyBorder="1" applyAlignment="1">
      <alignment horizontal="center" vertical="center"/>
    </xf>
    <xf numFmtId="0" fontId="0" fillId="12" borderId="2" xfId="0" applyFill="1" applyBorder="1" applyAlignment="1">
      <alignment vertical="center"/>
    </xf>
    <xf numFmtId="164" fontId="0" fillId="10" borderId="15" xfId="0" applyNumberFormat="1" applyFill="1" applyBorder="1" applyAlignment="1" applyProtection="1">
      <alignment horizontal="right" vertical="center"/>
      <protection locked="0"/>
    </xf>
    <xf numFmtId="164" fontId="0" fillId="10" borderId="16" xfId="0" applyNumberFormat="1" applyFill="1" applyBorder="1" applyAlignment="1" applyProtection="1">
      <alignment horizontal="right" vertical="center"/>
      <protection locked="0"/>
    </xf>
    <xf numFmtId="164" fontId="0" fillId="10" borderId="5" xfId="0" applyNumberFormat="1" applyFill="1" applyBorder="1" applyAlignment="1" applyProtection="1">
      <alignment horizontal="right" vertical="center"/>
      <protection locked="0"/>
    </xf>
    <xf numFmtId="164" fontId="0" fillId="10" borderId="18" xfId="0" applyNumberFormat="1" applyFill="1" applyBorder="1" applyAlignment="1" applyProtection="1">
      <alignment horizontal="right" vertical="center"/>
      <protection locked="0"/>
    </xf>
    <xf numFmtId="164" fontId="0" fillId="10" borderId="20" xfId="0" applyNumberFormat="1" applyFill="1" applyBorder="1" applyAlignment="1" applyProtection="1">
      <alignment horizontal="right" vertical="center"/>
      <protection locked="0"/>
    </xf>
    <xf numFmtId="164" fontId="0" fillId="10" borderId="21" xfId="0" applyNumberFormat="1" applyFill="1" applyBorder="1" applyAlignment="1" applyProtection="1">
      <alignment horizontal="right" vertical="center"/>
      <protection locked="0"/>
    </xf>
    <xf numFmtId="0" fontId="0" fillId="0" borderId="14" xfId="0" applyFill="1" applyBorder="1" applyAlignment="1" applyProtection="1">
      <alignment horizontal="left" vertical="center" indent="1"/>
      <protection locked="0"/>
    </xf>
    <xf numFmtId="0" fontId="0" fillId="0" borderId="17" xfId="0" applyFill="1" applyBorder="1" applyAlignment="1" applyProtection="1">
      <alignment horizontal="left" vertical="center" indent="1"/>
      <protection locked="0"/>
    </xf>
    <xf numFmtId="0" fontId="0" fillId="0" borderId="19" xfId="0" applyFill="1" applyBorder="1" applyAlignment="1" applyProtection="1">
      <alignment horizontal="left" vertical="center" indent="1"/>
      <protection locked="0"/>
    </xf>
    <xf numFmtId="0" fontId="19" fillId="12" borderId="0" xfId="3" applyFont="1" applyFill="1" applyBorder="1" applyProtection="1">
      <alignment horizontal="left" vertical="center" indent="1"/>
      <protection locked="0"/>
    </xf>
    <xf numFmtId="0" fontId="23" fillId="9" borderId="11" xfId="2" applyFont="1" applyFill="1" applyBorder="1" applyAlignment="1" applyProtection="1">
      <alignment horizontal="left" vertical="center" indent="1"/>
      <protection locked="0"/>
    </xf>
    <xf numFmtId="0" fontId="23" fillId="3" borderId="11" xfId="2" applyFont="1" applyFill="1" applyBorder="1" applyAlignment="1" applyProtection="1">
      <alignment horizontal="left" vertical="center" indent="1"/>
      <protection locked="0"/>
    </xf>
    <xf numFmtId="0" fontId="0" fillId="12" borderId="2" xfId="0" applyFill="1" applyBorder="1" applyAlignment="1" applyProtection="1">
      <alignment vertical="center"/>
      <protection locked="0"/>
    </xf>
    <xf numFmtId="0" fontId="4" fillId="15" borderId="14" xfId="0" applyFont="1" applyFill="1" applyBorder="1" applyAlignment="1" applyProtection="1">
      <alignment horizontal="left" vertical="center" indent="1"/>
      <protection locked="0"/>
    </xf>
    <xf numFmtId="164" fontId="4" fillId="15" borderId="15" xfId="0" applyNumberFormat="1" applyFont="1" applyFill="1" applyBorder="1" applyAlignment="1" applyProtection="1">
      <alignment horizontal="right" vertical="center"/>
      <protection locked="0"/>
    </xf>
    <xf numFmtId="0" fontId="4" fillId="15" borderId="17" xfId="0" applyFont="1" applyFill="1" applyBorder="1" applyAlignment="1" applyProtection="1">
      <alignment horizontal="left" vertical="center" indent="1"/>
      <protection locked="0"/>
    </xf>
    <xf numFmtId="164" fontId="4" fillId="15" borderId="5" xfId="0" applyNumberFormat="1" applyFont="1" applyFill="1" applyBorder="1" applyAlignment="1" applyProtection="1">
      <alignment horizontal="right" vertical="center"/>
      <protection locked="0"/>
    </xf>
    <xf numFmtId="0" fontId="4" fillId="15" borderId="19" xfId="0" applyFont="1" applyFill="1" applyBorder="1" applyAlignment="1" applyProtection="1">
      <alignment horizontal="left" vertical="center" indent="1"/>
      <protection locked="0"/>
    </xf>
    <xf numFmtId="164" fontId="4" fillId="15" borderId="20" xfId="0" applyNumberFormat="1" applyFont="1" applyFill="1" applyBorder="1" applyAlignment="1" applyProtection="1">
      <alignment horizontal="right" vertical="center"/>
      <protection locked="0"/>
    </xf>
    <xf numFmtId="0" fontId="19" fillId="15" borderId="3" xfId="3" applyFont="1" applyFill="1" applyBorder="1" applyProtection="1">
      <alignment horizontal="left" vertical="center" indent="1"/>
      <protection locked="0"/>
    </xf>
    <xf numFmtId="0" fontId="5" fillId="15" borderId="14" xfId="0" applyFont="1" applyFill="1" applyBorder="1" applyAlignment="1" applyProtection="1">
      <alignment horizontal="left" vertical="center" indent="1"/>
      <protection locked="0"/>
    </xf>
    <xf numFmtId="164" fontId="5" fillId="15" borderId="15" xfId="0" applyNumberFormat="1" applyFont="1" applyFill="1" applyBorder="1" applyAlignment="1" applyProtection="1">
      <alignment horizontal="right" vertical="center"/>
      <protection locked="0"/>
    </xf>
    <xf numFmtId="164" fontId="5" fillId="15" borderId="22" xfId="0" applyNumberFormat="1" applyFont="1" applyFill="1" applyBorder="1" applyAlignment="1" applyProtection="1">
      <alignment horizontal="right" vertical="center"/>
      <protection locked="0"/>
    </xf>
    <xf numFmtId="0" fontId="5" fillId="15" borderId="17" xfId="0" applyFont="1" applyFill="1" applyBorder="1" applyAlignment="1" applyProtection="1">
      <alignment horizontal="left" vertical="center" indent="1"/>
      <protection locked="0"/>
    </xf>
    <xf numFmtId="164" fontId="5" fillId="15" borderId="5" xfId="0" applyNumberFormat="1" applyFont="1" applyFill="1" applyBorder="1" applyAlignment="1" applyProtection="1">
      <alignment horizontal="right" vertical="center"/>
      <protection locked="0"/>
    </xf>
    <xf numFmtId="164" fontId="5" fillId="15" borderId="23" xfId="0" applyNumberFormat="1" applyFont="1" applyFill="1" applyBorder="1" applyAlignment="1" applyProtection="1">
      <alignment horizontal="right" vertical="center"/>
      <protection locked="0"/>
    </xf>
    <xf numFmtId="0" fontId="12" fillId="15" borderId="14" xfId="0" applyFont="1" applyFill="1" applyBorder="1" applyAlignment="1" applyProtection="1">
      <alignment horizontal="left" vertical="center" indent="1"/>
      <protection locked="0"/>
    </xf>
    <xf numFmtId="164" fontId="12" fillId="15" borderId="15" xfId="0" applyNumberFormat="1" applyFont="1" applyFill="1" applyBorder="1" applyAlignment="1" applyProtection="1">
      <alignment horizontal="right" vertical="center"/>
      <protection locked="0"/>
    </xf>
    <xf numFmtId="164" fontId="12" fillId="15" borderId="16" xfId="0" applyNumberFormat="1" applyFont="1" applyFill="1" applyBorder="1" applyAlignment="1" applyProtection="1">
      <alignment horizontal="right" vertical="center"/>
      <protection locked="0"/>
    </xf>
    <xf numFmtId="0" fontId="12" fillId="15" borderId="17" xfId="0" applyFont="1" applyFill="1" applyBorder="1" applyAlignment="1" applyProtection="1">
      <alignment horizontal="left" vertical="center" indent="1"/>
      <protection locked="0"/>
    </xf>
    <xf numFmtId="164" fontId="12" fillId="15" borderId="5" xfId="0" applyNumberFormat="1" applyFont="1" applyFill="1" applyBorder="1" applyAlignment="1" applyProtection="1">
      <alignment horizontal="right" vertical="center"/>
      <protection locked="0"/>
    </xf>
    <xf numFmtId="164" fontId="12" fillId="15" borderId="18" xfId="0" applyNumberFormat="1" applyFont="1" applyFill="1" applyBorder="1" applyAlignment="1" applyProtection="1">
      <alignment horizontal="right" vertical="center"/>
      <protection locked="0"/>
    </xf>
    <xf numFmtId="0" fontId="12" fillId="15" borderId="19" xfId="0" applyFont="1" applyFill="1" applyBorder="1" applyAlignment="1" applyProtection="1">
      <alignment horizontal="left" vertical="center" indent="1"/>
      <protection locked="0"/>
    </xf>
    <xf numFmtId="164" fontId="12" fillId="15" borderId="20" xfId="0" applyNumberFormat="1" applyFont="1" applyFill="1" applyBorder="1" applyAlignment="1" applyProtection="1">
      <alignment horizontal="right" vertical="center"/>
      <protection locked="0"/>
    </xf>
    <xf numFmtId="164" fontId="12" fillId="15" borderId="21" xfId="0" applyNumberFormat="1" applyFont="1" applyFill="1" applyBorder="1" applyAlignment="1" applyProtection="1">
      <alignment horizontal="right" vertical="center"/>
      <protection locked="0"/>
    </xf>
    <xf numFmtId="0" fontId="0" fillId="15" borderId="14" xfId="0" applyFill="1" applyBorder="1" applyAlignment="1" applyProtection="1">
      <alignment horizontal="left" vertical="center" indent="1"/>
      <protection locked="0"/>
    </xf>
    <xf numFmtId="164" fontId="0" fillId="15" borderId="15" xfId="0" applyNumberFormat="1" applyFill="1" applyBorder="1" applyAlignment="1" applyProtection="1">
      <alignment horizontal="right" vertical="center"/>
      <protection locked="0"/>
    </xf>
    <xf numFmtId="164" fontId="0" fillId="15" borderId="16" xfId="0" applyNumberFormat="1" applyFill="1" applyBorder="1" applyAlignment="1" applyProtection="1">
      <alignment horizontal="right" vertical="center"/>
      <protection locked="0"/>
    </xf>
    <xf numFmtId="0" fontId="0" fillId="15" borderId="17" xfId="0" applyFill="1" applyBorder="1" applyAlignment="1" applyProtection="1">
      <alignment horizontal="left" vertical="center" indent="1"/>
      <protection locked="0"/>
    </xf>
    <xf numFmtId="164" fontId="0" fillId="15" borderId="5" xfId="0" applyNumberFormat="1" applyFill="1" applyBorder="1" applyAlignment="1" applyProtection="1">
      <alignment horizontal="right" vertical="center"/>
      <protection locked="0"/>
    </xf>
    <xf numFmtId="164" fontId="0" fillId="15" borderId="18" xfId="0" applyNumberFormat="1" applyFill="1" applyBorder="1" applyAlignment="1" applyProtection="1">
      <alignment horizontal="right" vertical="center"/>
      <protection locked="0"/>
    </xf>
    <xf numFmtId="0" fontId="0" fillId="15" borderId="19" xfId="0" applyFill="1" applyBorder="1" applyAlignment="1" applyProtection="1">
      <alignment horizontal="left" vertical="center" indent="1"/>
      <protection locked="0"/>
    </xf>
    <xf numFmtId="164" fontId="0" fillId="15" borderId="20" xfId="0" applyNumberFormat="1" applyFill="1" applyBorder="1" applyAlignment="1" applyProtection="1">
      <alignment horizontal="right" vertical="center"/>
      <protection locked="0"/>
    </xf>
    <xf numFmtId="164" fontId="0" fillId="15" borderId="21" xfId="0" applyNumberFormat="1" applyFill="1" applyBorder="1" applyAlignment="1" applyProtection="1">
      <alignment horizontal="right" vertical="center"/>
      <protection locked="0"/>
    </xf>
    <xf numFmtId="164" fontId="0" fillId="15" borderId="22" xfId="0" applyNumberFormat="1" applyFill="1" applyBorder="1" applyAlignment="1" applyProtection="1">
      <alignment horizontal="right" vertical="center"/>
      <protection locked="0"/>
    </xf>
    <xf numFmtId="164" fontId="0" fillId="15" borderId="23" xfId="0" applyNumberFormat="1" applyFill="1" applyBorder="1" applyAlignment="1" applyProtection="1">
      <alignment horizontal="right" vertical="center"/>
      <protection locked="0"/>
    </xf>
    <xf numFmtId="164" fontId="0" fillId="15" borderId="24" xfId="0" applyNumberFormat="1" applyFill="1" applyBorder="1" applyAlignment="1" applyProtection="1">
      <alignment horizontal="right" vertical="center"/>
      <protection locked="0"/>
    </xf>
    <xf numFmtId="0" fontId="0" fillId="15" borderId="14" xfId="0" applyFill="1" applyBorder="1" applyAlignment="1" applyProtection="1">
      <alignment horizontal="left" vertical="center"/>
      <protection locked="0"/>
    </xf>
    <xf numFmtId="0" fontId="0" fillId="15" borderId="17" xfId="0" applyFill="1" applyBorder="1" applyAlignment="1" applyProtection="1">
      <alignment horizontal="left" vertical="center"/>
      <protection locked="0"/>
    </xf>
    <xf numFmtId="0" fontId="0" fillId="15" borderId="19" xfId="0" applyFill="1" applyBorder="1" applyAlignment="1" applyProtection="1">
      <alignment horizontal="left" vertical="center"/>
      <protection locked="0"/>
    </xf>
    <xf numFmtId="0" fontId="9" fillId="12" borderId="9" xfId="0" applyFont="1" applyBorder="1" applyAlignment="1">
      <alignment horizontal="center"/>
    </xf>
    <xf numFmtId="0" fontId="24" fillId="12" borderId="0" xfId="0" applyFont="1" applyFill="1" applyAlignment="1">
      <alignment horizontal="center" vertical="center"/>
    </xf>
    <xf numFmtId="0" fontId="23" fillId="3" borderId="37" xfId="2" applyFont="1" applyFill="1" applyBorder="1" applyAlignment="1">
      <alignment horizontal="center" vertical="center"/>
    </xf>
    <xf numFmtId="0" fontId="23" fillId="3" borderId="40" xfId="2" applyFont="1" applyFill="1" applyBorder="1" applyAlignment="1">
      <alignment horizontal="center" vertical="center"/>
    </xf>
    <xf numFmtId="0" fontId="23" fillId="9" borderId="37" xfId="2" applyFont="1" applyFill="1" applyBorder="1" applyAlignment="1">
      <alignment horizontal="center" vertical="center"/>
    </xf>
    <xf numFmtId="0" fontId="23" fillId="9" borderId="40" xfId="2" applyFont="1" applyFill="1" applyBorder="1" applyAlignment="1">
      <alignment horizontal="center" vertical="center"/>
    </xf>
  </cellXfs>
  <cellStyles count="5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hidden="1" customBuiltin="1"/>
    <cellStyle name="Normal" xfId="0" builtinId="0" customBuiltin="1"/>
  </cellStyles>
  <dxfs count="2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 val="0"/>
        <i val="0"/>
        <color theme="6" tint="-0.499984740745262"/>
      </font>
      <fill>
        <patternFill patternType="solid">
          <fgColor theme="6" tint="0.79998168889431442"/>
          <bgColor theme="6" tint="0.79998168889431442"/>
        </patternFill>
      </fill>
    </dxf>
    <dxf>
      <font>
        <b val="0"/>
        <i val="0"/>
        <color theme="6" tint="-0.499984740745262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 val="0"/>
        <i val="0"/>
        <color theme="6" tint="-0.499984740745262"/>
      </font>
      <border>
        <top style="thin">
          <color theme="6" tint="-0.24994659260841701"/>
        </top>
      </border>
    </dxf>
    <dxf>
      <font>
        <b val="0"/>
        <i val="0"/>
        <color theme="6" tint="-0.499984740745262"/>
      </font>
      <border>
        <bottom style="thin">
          <color theme="6" tint="-0.24994659260841701"/>
        </bottom>
      </border>
    </dxf>
    <dxf>
      <font>
        <b val="0"/>
        <i val="0"/>
        <color theme="6" tint="-0.499984740745262"/>
      </font>
      <border>
        <top style="thin">
          <color theme="6" tint="-0.24994659260841701"/>
        </top>
        <bottom style="thin">
          <color theme="6" tint="-0.24994659260841701"/>
        </bottom>
      </border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 val="0"/>
        <i val="0"/>
        <color theme="5" tint="-0.499984740745262"/>
      </font>
      <fill>
        <patternFill patternType="solid">
          <fgColor theme="5" tint="0.79998168889431442"/>
          <bgColor theme="5" tint="0.79998168889431442"/>
        </patternFill>
      </fill>
    </dxf>
    <dxf>
      <font>
        <b val="0"/>
        <i val="0"/>
        <color theme="5" tint="-0.499984740745262"/>
      </font>
      <fill>
        <patternFill patternType="solid">
          <fgColor theme="5" tint="0.79998168889431442"/>
          <bgColor theme="5" tint="0.79998168889431442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5" tint="-0.499984740745262"/>
      </font>
    </dxf>
    <dxf>
      <font>
        <b val="0"/>
        <i val="0"/>
        <color theme="5" tint="-0.499984740745262"/>
      </font>
      <border>
        <top style="thin">
          <color theme="5" tint="-0.24994659260841701"/>
        </top>
      </border>
    </dxf>
    <dxf>
      <font>
        <b val="0"/>
        <i val="0"/>
        <color theme="5" tint="-0.499984740745262"/>
      </font>
      <border>
        <bottom style="thin">
          <color theme="5" tint="-0.24994659260841701"/>
        </bottom>
      </border>
    </dxf>
    <dxf>
      <font>
        <b val="0"/>
        <i val="0"/>
        <color theme="5" tint="-0.499984740745262"/>
      </font>
      <border>
        <top style="thin">
          <color theme="5" tint="-0.24994659260841701"/>
        </top>
        <bottom style="thin">
          <color theme="5" tint="-0.24994659260841701"/>
        </bottom>
      </border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  <dxf>
      <font>
        <b val="0"/>
        <i val="0"/>
        <color theme="4" tint="-0.499984740745262"/>
      </font>
      <fill>
        <patternFill patternType="solid">
          <fgColor theme="4" tint="0.79995117038483843"/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</dxf>
    <dxf>
      <font>
        <b val="0"/>
        <i val="0"/>
        <color theme="4" tint="-0.499984740745262"/>
      </font>
      <fill>
        <patternFill patternType="none">
          <bgColor auto="1"/>
        </patternFill>
      </fill>
      <border>
        <top style="thin">
          <color theme="4" tint="-0.24994659260841701"/>
        </top>
      </border>
    </dxf>
    <dxf>
      <border diagonalUp="0" diagonalDown="0">
        <left/>
        <right/>
        <top/>
        <bottom style="thin">
          <color theme="4" tint="-0.499984740745262"/>
        </bottom>
        <vertical/>
        <horizontal/>
      </border>
    </dxf>
    <dxf>
      <font>
        <b val="0"/>
        <i val="0"/>
        <color theme="4" tint="-0.499984740745262"/>
      </font>
      <border>
        <top style="thin">
          <color theme="4" tint="-0.24994659260841701"/>
        </top>
        <bottom style="thin">
          <color theme="4" tint="-0.24994659260841701"/>
        </bottom>
      </border>
    </dxf>
  </dxfs>
  <tableStyles count="3" defaultTableStyle="Personal Budget - Expense" defaultPivotStyle="PivotStyleLight16">
    <tableStyle name="Persona Budget - Revenue" pivot="0" count="9" xr9:uid="{00000000-0011-0000-FFFF-FFFF00000000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  <tableStyleElement type="firstTotalCell" dxfId="21"/>
      <tableStyleElement type="lastTotalCell" dxfId="20"/>
    </tableStyle>
    <tableStyle name="Personal Budget - Expense" pivot="0" count="9" xr9:uid="{00000000-0011-0000-FFFF-FFFF01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  <tableStyleElement type="firstTotalCell" dxfId="12"/>
      <tableStyleElement type="lastTotalCell" dxfId="11"/>
    </tableStyle>
    <tableStyle name="Personal Budget - Total" pivot="0" count="9" xr9:uid="{00000000-0011-0000-FFFF-FFFF02000000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  <tableStyleElement type="firstTotalCell" dxfId="3"/>
      <tableStyleElement type="lastTotalCell" dxfId="2"/>
    </tableStyle>
  </tableStyles>
  <colors>
    <mruColors>
      <color rgb="FFF7F7F7"/>
      <color rgb="FFF3F8FF"/>
      <color rgb="FFE6F8FA"/>
      <color rgb="FFEFF5FF"/>
      <color rgb="FFD6E8F6"/>
      <color rgb="FFE6E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18000"/>
                    </a:schemeClr>
                  </a:gs>
                  <a:gs pos="50000">
                    <a:schemeClr val="accent1">
                      <a:satMod val="89000"/>
                      <a:lumMod val="91000"/>
                    </a:schemeClr>
                  </a:gs>
                  <a:gs pos="100000">
                    <a:schemeClr val="accent1"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351-41BA-B106-671AB646F82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18000"/>
                    </a:schemeClr>
                  </a:gs>
                  <a:gs pos="50000">
                    <a:schemeClr val="accent2">
                      <a:satMod val="89000"/>
                      <a:lumMod val="91000"/>
                    </a:schemeClr>
                  </a:gs>
                  <a:gs pos="100000">
                    <a:schemeClr val="accent2"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351-41BA-B106-671AB646F82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18000"/>
                    </a:schemeClr>
                  </a:gs>
                  <a:gs pos="50000">
                    <a:schemeClr val="accent3">
                      <a:satMod val="89000"/>
                      <a:lumMod val="91000"/>
                    </a:schemeClr>
                  </a:gs>
                  <a:gs pos="100000">
                    <a:schemeClr val="accent3"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351-41BA-B106-671AB646F82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18000"/>
                    </a:schemeClr>
                  </a:gs>
                  <a:gs pos="50000">
                    <a:schemeClr val="accent4">
                      <a:satMod val="89000"/>
                      <a:lumMod val="91000"/>
                    </a:schemeClr>
                  </a:gs>
                  <a:gs pos="100000">
                    <a:schemeClr val="accent4"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351-41BA-B106-671AB646F82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18000"/>
                    </a:schemeClr>
                  </a:gs>
                  <a:gs pos="50000">
                    <a:schemeClr val="accent5">
                      <a:satMod val="89000"/>
                      <a:lumMod val="91000"/>
                    </a:schemeClr>
                  </a:gs>
                  <a:gs pos="100000">
                    <a:schemeClr val="accent5"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351-41BA-B106-671AB646F82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18000"/>
                    </a:schemeClr>
                  </a:gs>
                  <a:gs pos="50000">
                    <a:schemeClr val="accent6">
                      <a:satMod val="89000"/>
                      <a:lumMod val="91000"/>
                    </a:schemeClr>
                  </a:gs>
                  <a:gs pos="100000">
                    <a:schemeClr val="accent6"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351-41BA-B106-671AB646F82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18000"/>
                    </a:schemeClr>
                  </a:gs>
                  <a:gs pos="50000">
                    <a:schemeClr val="accent1">
                      <a:lumMod val="60000"/>
                      <a:satMod val="89000"/>
                      <a:lumMod val="91000"/>
                    </a:schemeClr>
                  </a:gs>
                  <a:gs pos="100000">
                    <a:schemeClr val="accent1">
                      <a:lumMod val="60000"/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351-41BA-B106-671AB646F82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18000"/>
                    </a:schemeClr>
                  </a:gs>
                  <a:gs pos="50000">
                    <a:schemeClr val="accent2">
                      <a:lumMod val="60000"/>
                      <a:satMod val="89000"/>
                      <a:lumMod val="91000"/>
                    </a:schemeClr>
                  </a:gs>
                  <a:gs pos="100000">
                    <a:schemeClr val="accent2">
                      <a:lumMod val="60000"/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351-41BA-B106-671AB646F827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18000"/>
                    </a:schemeClr>
                  </a:gs>
                  <a:gs pos="50000">
                    <a:schemeClr val="accent3">
                      <a:lumMod val="60000"/>
                      <a:satMod val="89000"/>
                      <a:lumMod val="91000"/>
                    </a:schemeClr>
                  </a:gs>
                  <a:gs pos="100000">
                    <a:schemeClr val="accent3">
                      <a:lumMod val="60000"/>
                      <a:lumMod val="69000"/>
                    </a:schemeClr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351-41BA-B106-671AB646F827}"/>
              </c:ext>
            </c:extLst>
          </c:dPt>
          <c:dLbls>
            <c:spPr>
              <a:solidFill>
                <a:schemeClr val="bg1">
                  <a:alpha val="87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Review'!$B$14:$B$22</c:f>
              <c:strCache>
                <c:ptCount val="9"/>
                <c:pt idx="0">
                  <c:v>HOME</c:v>
                </c:pt>
                <c:pt idx="1">
                  <c:v>DAILY LIVING</c:v>
                </c:pt>
                <c:pt idx="2">
                  <c:v>TRANSPORTATION</c:v>
                </c:pt>
                <c:pt idx="3">
                  <c:v>ENTERTAINMENT</c:v>
                </c:pt>
                <c:pt idx="4">
                  <c:v>HEALTH</c:v>
                </c:pt>
                <c:pt idx="5">
                  <c:v>VACATIONS</c:v>
                </c:pt>
                <c:pt idx="6">
                  <c:v>PERSONAL</c:v>
                </c:pt>
                <c:pt idx="7">
                  <c:v>FINANCIAL OBLIGATIONS</c:v>
                </c:pt>
                <c:pt idx="8">
                  <c:v>MISC PAYMENTS</c:v>
                </c:pt>
              </c:strCache>
            </c:strRef>
          </c:cat>
          <c:val>
            <c:numRef>
              <c:f>'Monthly Review'!$C$14:$C$22</c:f>
              <c:numCache>
                <c:formatCode>"$"#,##0.00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D-4746-BA09-896BD093CC8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DA-41B0-8D38-E6743C64E70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9DA-41B0-8D38-E6743C64E70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DA-41B0-8D38-E6743C64E70A}"/>
                </c:ext>
              </c:extLst>
            </c:dLbl>
            <c:dLbl>
              <c:idx val="1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39DA-41B0-8D38-E6743C64E70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A-41B0-8D38-E6743C64E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'Monthly Review'!$L$11:$N$11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DA-41B0-8D38-E6743C64E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0800463"/>
        <c:axId val="110800879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DA-41B0-8D38-E6743C64E70A}"/>
              </c:ext>
            </c:extLst>
          </c:dPt>
          <c:cat>
            <c:strLit>
              <c:ptCount val="1"/>
              <c:pt idx="0">
                <c:v>Savings YTD</c:v>
              </c:pt>
            </c:strLit>
          </c:cat>
          <c:val>
            <c:numRef>
              <c:f>'Monthly Review'!$L$10:$N$10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A-41B0-8D38-E6743C64E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00463"/>
        <c:axId val="110800879"/>
      </c:lineChart>
      <c:catAx>
        <c:axId val="1108004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0800879"/>
        <c:crosses val="autoZero"/>
        <c:auto val="1"/>
        <c:lblAlgn val="ctr"/>
        <c:lblOffset val="100"/>
        <c:noMultiLvlLbl val="0"/>
      </c:catAx>
      <c:valAx>
        <c:axId val="11080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800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19843</xdr:colOff>
      <xdr:row>1</xdr:row>
      <xdr:rowOff>168297</xdr:rowOff>
    </xdr:from>
    <xdr:to>
      <xdr:col>16</xdr:col>
      <xdr:colOff>9921</xdr:colOff>
      <xdr:row>1</xdr:row>
      <xdr:rowOff>436166</xdr:rowOff>
    </xdr:to>
    <xdr:sp macro="" textlink="" fLocksText="0">
      <xdr:nvSpPr>
        <xdr:cNvPr id="3" name="Rectangle 2" descr="Year">
          <a:extLst>
            <a:ext uri="{FF2B5EF4-FFF2-40B4-BE49-F238E27FC236}">
              <a16:creationId xmlns:a16="http://schemas.microsoft.com/office/drawing/2014/main" id="{38DB6D2F-4C80-408C-A4C7-B9C2F6BEA823}"/>
            </a:ext>
          </a:extLst>
        </xdr:cNvPr>
        <xdr:cNvSpPr/>
      </xdr:nvSpPr>
      <xdr:spPr>
        <a:xfrm flipH="1">
          <a:off x="14853046" y="327047"/>
          <a:ext cx="932656" cy="267869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b="1">
              <a:solidFill>
                <a:schemeClr val="bg1"/>
              </a:solidFill>
            </a:rPr>
            <a:t>2022</a:t>
          </a:r>
        </a:p>
      </xdr:txBody>
    </xdr:sp>
    <xdr:clientData fLocksWithSheet="0"/>
  </xdr:twoCellAnchor>
  <xdr:twoCellAnchor>
    <xdr:from>
      <xdr:col>17</xdr:col>
      <xdr:colOff>277813</xdr:colOff>
      <xdr:row>7</xdr:row>
      <xdr:rowOff>33073</xdr:rowOff>
    </xdr:from>
    <xdr:to>
      <xdr:col>21</xdr:col>
      <xdr:colOff>661458</xdr:colOff>
      <xdr:row>27</xdr:row>
      <xdr:rowOff>59532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1D40E7-DDB8-4994-9887-13A2959BB87A}"/>
            </a:ext>
          </a:extLst>
        </xdr:cNvPr>
        <xdr:cNvSpPr txBox="1"/>
      </xdr:nvSpPr>
      <xdr:spPr>
        <a:xfrm>
          <a:off x="16252032" y="1561042"/>
          <a:ext cx="3122082" cy="40448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 maintaining a budget, you will always have the most up-to-date information.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 will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make it easier to pay bills on time, build an emergency fund, and save for major expenses.</a:t>
          </a: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1.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Insert the year you'd like to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track in cell P2.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2.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out your information in the 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grey cells for each month that 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passes. You’ll find your Total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Expenses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Cash Short/Extra 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automatically calculate at the top 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table starting in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cell D5. </a:t>
          </a:r>
          <a:endParaRPr lang="en-US">
            <a:effectLst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3.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 out the “Monthly Review”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sheet to see a visualization of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your expenses by month.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*For more detailed instructions on how to use this worksheet, review cell A4.*</a:t>
          </a: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b="1">
            <a:effectLst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423861</xdr:colOff>
      <xdr:row>9</xdr:row>
      <xdr:rowOff>104775</xdr:rowOff>
    </xdr:from>
    <xdr:to>
      <xdr:col>10</xdr:col>
      <xdr:colOff>314324</xdr:colOff>
      <xdr:row>23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B5E717-23F0-45E9-8C46-E959AABCF9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461963</xdr:colOff>
      <xdr:row>12</xdr:row>
      <xdr:rowOff>47625</xdr:rowOff>
    </xdr:from>
    <xdr:to>
      <xdr:col>13</xdr:col>
      <xdr:colOff>561975</xdr:colOff>
      <xdr:row>22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844B1C-9A0B-4689-80B1-C6C4FACCE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23">
      <a:dk1>
        <a:sysClr val="windowText" lastClr="000000"/>
      </a:dk1>
      <a:lt1>
        <a:sysClr val="window" lastClr="FFFFFF"/>
      </a:lt1>
      <a:dk2>
        <a:srgbClr val="304157"/>
      </a:dk2>
      <a:lt2>
        <a:srgbClr val="E7E6E6"/>
      </a:lt2>
      <a:accent1>
        <a:srgbClr val="1B79AD"/>
      </a:accent1>
      <a:accent2>
        <a:srgbClr val="1D7B7D"/>
      </a:accent2>
      <a:accent3>
        <a:srgbClr val="EF4755"/>
      </a:accent3>
      <a:accent4>
        <a:srgbClr val="FFC000"/>
      </a:accent4>
      <a:accent5>
        <a:srgbClr val="176795"/>
      </a:accent5>
      <a:accent6>
        <a:srgbClr val="4D81BF"/>
      </a:accent6>
      <a:hlink>
        <a:srgbClr val="F78F2F"/>
      </a:hlink>
      <a:folHlink>
        <a:srgbClr val="F78F2F"/>
      </a:folHlink>
    </a:clrScheme>
    <a:fontScheme name="Custom 13">
      <a:majorFont>
        <a:latin typeface="Gill Sans MT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57000"/>
                <a:satMod val="101000"/>
              </a:schemeClr>
            </a:gs>
            <a:gs pos="50000">
              <a:schemeClr val="phClr">
                <a:lumMod val="137000"/>
                <a:satMod val="103000"/>
              </a:schemeClr>
            </a:gs>
            <a:gs pos="100000">
              <a:schemeClr val="phClr">
                <a:lumMod val="11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18000"/>
              </a:schemeClr>
            </a:gs>
            <a:gs pos="50000">
              <a:schemeClr val="phClr">
                <a:satMod val="89000"/>
                <a:lumMod val="91000"/>
              </a:schemeClr>
            </a:gs>
            <a:gs pos="100000">
              <a:schemeClr val="phClr">
                <a:lumMod val="6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atMod val="100000"/>
                <a:shade val="0"/>
              </a:schemeClr>
            </a:gs>
            <a:gs pos="0">
              <a:scrgbClr r="0" g="0" b="0"/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Q103"/>
  <sheetViews>
    <sheetView showGridLines="0" tabSelected="1" zoomScale="96" zoomScaleNormal="9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20" sqref="E20"/>
    </sheetView>
  </sheetViews>
  <sheetFormatPr defaultRowHeight="30" customHeight="1" x14ac:dyDescent="0.2"/>
  <cols>
    <col min="1" max="1" width="6.25" style="11" customWidth="1"/>
    <col min="2" max="2" width="1.875" style="4" customWidth="1"/>
    <col min="3" max="3" width="38.125" style="4" customWidth="1"/>
    <col min="4" max="16" width="12.375" style="1" customWidth="1"/>
    <col min="17" max="17" width="2.625" customWidth="1"/>
  </cols>
  <sheetData>
    <row r="1" spans="1:16" ht="12.75" customHeight="1" x14ac:dyDescent="0.2">
      <c r="A1" s="9"/>
      <c r="B1" s="7"/>
      <c r="C1" s="7"/>
      <c r="D1" s="8"/>
      <c r="E1" s="8"/>
    </row>
    <row r="2" spans="1:16" ht="35.25" customHeight="1" thickBot="1" x14ac:dyDescent="0.75">
      <c r="A2" s="137" t="s">
        <v>64</v>
      </c>
      <c r="B2" s="137"/>
      <c r="C2" s="137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99"/>
    </row>
    <row r="3" spans="1:16" s="14" customFormat="1" ht="7.5" customHeight="1" thickBot="1" x14ac:dyDescent="0.75">
      <c r="A3" s="10"/>
      <c r="B3" s="13"/>
      <c r="C3" s="13"/>
      <c r="D3" s="13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1" customHeight="1" thickBot="1" x14ac:dyDescent="0.25">
      <c r="A4" s="10" t="s">
        <v>88</v>
      </c>
      <c r="B4" s="5"/>
      <c r="C4" s="33" t="s">
        <v>40</v>
      </c>
      <c r="D4" s="30" t="s">
        <v>41</v>
      </c>
      <c r="E4" s="22" t="s">
        <v>42</v>
      </c>
      <c r="F4" s="21" t="s">
        <v>44</v>
      </c>
      <c r="G4" s="22" t="s">
        <v>45</v>
      </c>
      <c r="H4" s="21" t="s">
        <v>43</v>
      </c>
      <c r="I4" s="22" t="s">
        <v>46</v>
      </c>
      <c r="J4" s="21" t="s">
        <v>47</v>
      </c>
      <c r="K4" s="22" t="s">
        <v>48</v>
      </c>
      <c r="L4" s="21" t="s">
        <v>49</v>
      </c>
      <c r="M4" s="22" t="s">
        <v>50</v>
      </c>
      <c r="N4" s="21" t="s">
        <v>51</v>
      </c>
      <c r="O4" s="23" t="s">
        <v>52</v>
      </c>
      <c r="P4" s="20" t="s">
        <v>53</v>
      </c>
    </row>
    <row r="5" spans="1:16" ht="15.95" customHeight="1" x14ac:dyDescent="0.2">
      <c r="A5" s="11" t="s">
        <v>87</v>
      </c>
      <c r="B5" s="5"/>
      <c r="C5" s="34" t="s">
        <v>26</v>
      </c>
      <c r="D5" s="31">
        <f>SUM('PERSONAL BUDGET'!$D$92,'PERSONAL BUDGET'!$D$84,'PERSONAL BUDGET'!$D$76,'PERSONAL BUDGET'!$D$68,'PERSONAL BUDGET'!$D$59,'PERSONAL BUDGET'!$D$49,'PERSONAL BUDGET'!$D$42,'PERSONAL BUDGET'!$D$33,'PERSONAL BUDGET'!$D$24)</f>
        <v>0</v>
      </c>
      <c r="E5" s="25">
        <f>SUM('PERSONAL BUDGET'!$E$92,'PERSONAL BUDGET'!$E$84,'PERSONAL BUDGET'!$E$76,'PERSONAL BUDGET'!$E$68,'PERSONAL BUDGET'!$E$59,'PERSONAL BUDGET'!$E$49,'PERSONAL BUDGET'!$E$42,'PERSONAL BUDGET'!$E$33,'PERSONAL BUDGET'!$E$24)</f>
        <v>0</v>
      </c>
      <c r="F5" s="24">
        <f>SUM('PERSONAL BUDGET'!$F$92,'PERSONAL BUDGET'!$F$84,'PERSONAL BUDGET'!$F$76,'PERSONAL BUDGET'!$F$68,'PERSONAL BUDGET'!$F$59,'PERSONAL BUDGET'!$F$49,'PERSONAL BUDGET'!$F$42,'PERSONAL BUDGET'!$F$33,'PERSONAL BUDGET'!$F$24)</f>
        <v>0</v>
      </c>
      <c r="G5" s="25">
        <f>SUM('PERSONAL BUDGET'!$G$92,'PERSONAL BUDGET'!$G$84,'PERSONAL BUDGET'!$G$76,'PERSONAL BUDGET'!$G$68,'PERSONAL BUDGET'!$G$59,'PERSONAL BUDGET'!$G$49,'PERSONAL BUDGET'!$G$42,'PERSONAL BUDGET'!$G$33,'PERSONAL BUDGET'!$G$24)</f>
        <v>0</v>
      </c>
      <c r="H5" s="24">
        <f>SUM('PERSONAL BUDGET'!$H$92,'PERSONAL BUDGET'!$H$84,'PERSONAL BUDGET'!$H$76,'PERSONAL BUDGET'!$H$68,'PERSONAL BUDGET'!$H$59,'PERSONAL BUDGET'!$H$49,'PERSONAL BUDGET'!$H$42,'PERSONAL BUDGET'!$H$33,'PERSONAL BUDGET'!$H$24)</f>
        <v>0</v>
      </c>
      <c r="I5" s="25">
        <f>SUM('PERSONAL BUDGET'!$I$92,'PERSONAL BUDGET'!$I$84,'PERSONAL BUDGET'!$I$76,'PERSONAL BUDGET'!$I$68,'PERSONAL BUDGET'!$I$59,'PERSONAL BUDGET'!$I$49,'PERSONAL BUDGET'!$I$42,'PERSONAL BUDGET'!$I$33,'PERSONAL BUDGET'!$I$24)</f>
        <v>0</v>
      </c>
      <c r="J5" s="24">
        <f>SUM('PERSONAL BUDGET'!$J$92,'PERSONAL BUDGET'!$J$84,'PERSONAL BUDGET'!$J$76,'PERSONAL BUDGET'!$J$68,'PERSONAL BUDGET'!$J$59,'PERSONAL BUDGET'!$J$49,'PERSONAL BUDGET'!$J$42,'PERSONAL BUDGET'!$J$33,'PERSONAL BUDGET'!$J$24)</f>
        <v>0</v>
      </c>
      <c r="K5" s="25">
        <f>SUM('PERSONAL BUDGET'!$K$92,'PERSONAL BUDGET'!$K$84,'PERSONAL BUDGET'!$K$76,'PERSONAL BUDGET'!$K$68,'PERSONAL BUDGET'!$K$59,'PERSONAL BUDGET'!$K$49,'PERSONAL BUDGET'!$K$42,'PERSONAL BUDGET'!$K$33,'PERSONAL BUDGET'!$K$24)</f>
        <v>0</v>
      </c>
      <c r="L5" s="24">
        <f>SUM('PERSONAL BUDGET'!$L$92,'PERSONAL BUDGET'!$L$84,'PERSONAL BUDGET'!$L$76,'PERSONAL BUDGET'!$L$68,'PERSONAL BUDGET'!$L$59,'PERSONAL BUDGET'!$L$49,'PERSONAL BUDGET'!$L$42,'PERSONAL BUDGET'!$L$33,'PERSONAL BUDGET'!$L$24)</f>
        <v>0</v>
      </c>
      <c r="M5" s="25">
        <f>SUM('PERSONAL BUDGET'!$M$92,'PERSONAL BUDGET'!$M$84,'PERSONAL BUDGET'!$M$76,'PERSONAL BUDGET'!$M$68,'PERSONAL BUDGET'!$M$59,'PERSONAL BUDGET'!$M$49,'PERSONAL BUDGET'!$M$42,'PERSONAL BUDGET'!$M$33,'PERSONAL BUDGET'!$M$24)</f>
        <v>0</v>
      </c>
      <c r="N5" s="24">
        <f>SUM('PERSONAL BUDGET'!$N$92,'PERSONAL BUDGET'!$N$84,'PERSONAL BUDGET'!$N$76,'PERSONAL BUDGET'!$N$68,'PERSONAL BUDGET'!$N$59,'PERSONAL BUDGET'!$N$49,'PERSONAL BUDGET'!$N$42,'PERSONAL BUDGET'!$N$33,'PERSONAL BUDGET'!$N$24)</f>
        <v>0</v>
      </c>
      <c r="O5" s="26">
        <f>SUM('PERSONAL BUDGET'!$O$92,'PERSONAL BUDGET'!$O$84,'PERSONAL BUDGET'!$O$76,'PERSONAL BUDGET'!$O$68,'PERSONAL BUDGET'!$O$59,'PERSONAL BUDGET'!$O$49,'PERSONAL BUDGET'!$O$42,'PERSONAL BUDGET'!$O$33,'PERSONAL BUDGET'!$O$24)</f>
        <v>0</v>
      </c>
      <c r="P5" s="19">
        <f>SUM('PERSONAL BUDGET'!$P$92,'PERSONAL BUDGET'!$P$84,'PERSONAL BUDGET'!$P$76,'PERSONAL BUDGET'!$P$68,'PERSONAL BUDGET'!$P$59,'PERSONAL BUDGET'!$P$49,'PERSONAL BUDGET'!$P$42,'PERSONAL BUDGET'!$P$33,'PERSONAL BUDGET'!$P$24)</f>
        <v>0</v>
      </c>
    </row>
    <row r="6" spans="1:16" ht="15.95" customHeight="1" thickBot="1" x14ac:dyDescent="0.25">
      <c r="B6" s="5"/>
      <c r="C6" s="35" t="s">
        <v>27</v>
      </c>
      <c r="D6" s="32">
        <f t="shared" ref="D6:P6" si="0">D14-D5</f>
        <v>0</v>
      </c>
      <c r="E6" s="28">
        <f t="shared" si="0"/>
        <v>0</v>
      </c>
      <c r="F6" s="27">
        <f t="shared" si="0"/>
        <v>0</v>
      </c>
      <c r="G6" s="28">
        <f t="shared" si="0"/>
        <v>0</v>
      </c>
      <c r="H6" s="27">
        <f t="shared" si="0"/>
        <v>0</v>
      </c>
      <c r="I6" s="28">
        <f t="shared" si="0"/>
        <v>0</v>
      </c>
      <c r="J6" s="27">
        <f t="shared" si="0"/>
        <v>0</v>
      </c>
      <c r="K6" s="28">
        <f t="shared" si="0"/>
        <v>0</v>
      </c>
      <c r="L6" s="27">
        <f t="shared" si="0"/>
        <v>0</v>
      </c>
      <c r="M6" s="28">
        <f t="shared" si="0"/>
        <v>0</v>
      </c>
      <c r="N6" s="27">
        <f t="shared" si="0"/>
        <v>0</v>
      </c>
      <c r="O6" s="29">
        <f t="shared" si="0"/>
        <v>0</v>
      </c>
      <c r="P6" s="18">
        <f t="shared" si="0"/>
        <v>0</v>
      </c>
    </row>
    <row r="7" spans="1:16" ht="12.75" customHeight="1" thickBot="1" x14ac:dyDescent="0.25">
      <c r="A7" s="9"/>
      <c r="B7" s="7"/>
      <c r="C7" s="7"/>
      <c r="D7" s="8"/>
      <c r="E7" s="17"/>
    </row>
    <row r="8" spans="1:16" ht="21" customHeight="1" thickBot="1" x14ac:dyDescent="0.25">
      <c r="A8" s="11" t="s">
        <v>86</v>
      </c>
      <c r="B8" s="5"/>
      <c r="C8" s="98" t="s">
        <v>54</v>
      </c>
      <c r="D8" s="48" t="s">
        <v>41</v>
      </c>
      <c r="E8" s="48" t="s">
        <v>42</v>
      </c>
      <c r="F8" s="48" t="s">
        <v>44</v>
      </c>
      <c r="G8" s="48" t="s">
        <v>45</v>
      </c>
      <c r="H8" s="48" t="s">
        <v>43</v>
      </c>
      <c r="I8" s="48" t="s">
        <v>46</v>
      </c>
      <c r="J8" s="48" t="s">
        <v>47</v>
      </c>
      <c r="K8" s="48" t="s">
        <v>48</v>
      </c>
      <c r="L8" s="48" t="s">
        <v>49</v>
      </c>
      <c r="M8" s="48" t="s">
        <v>50</v>
      </c>
      <c r="N8" s="48" t="s">
        <v>51</v>
      </c>
      <c r="O8" s="48" t="s">
        <v>52</v>
      </c>
      <c r="P8" s="49" t="s">
        <v>53</v>
      </c>
    </row>
    <row r="9" spans="1:16" s="14" customFormat="1" ht="11.25" customHeight="1" x14ac:dyDescent="0.2">
      <c r="A9" s="11" t="s">
        <v>77</v>
      </c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1:16" s="14" customFormat="1" ht="15.95" customHeight="1" thickBot="1" x14ac:dyDescent="0.25">
      <c r="A10" s="11"/>
      <c r="B10" s="38"/>
      <c r="C10" s="96" t="s">
        <v>29</v>
      </c>
      <c r="D10" s="41" t="s">
        <v>65</v>
      </c>
      <c r="E10" s="41" t="s">
        <v>66</v>
      </c>
      <c r="F10" s="41" t="s">
        <v>58</v>
      </c>
      <c r="G10" s="41" t="s">
        <v>59</v>
      </c>
      <c r="H10" s="41" t="s">
        <v>60</v>
      </c>
      <c r="I10" s="41" t="s">
        <v>61</v>
      </c>
      <c r="J10" s="41" t="s">
        <v>62</v>
      </c>
      <c r="K10" s="41" t="s">
        <v>67</v>
      </c>
      <c r="L10" s="41" t="s">
        <v>68</v>
      </c>
      <c r="M10" s="41" t="s">
        <v>69</v>
      </c>
      <c r="N10" s="41" t="s">
        <v>70</v>
      </c>
      <c r="O10" s="41" t="s">
        <v>71</v>
      </c>
      <c r="P10" s="41" t="s">
        <v>63</v>
      </c>
    </row>
    <row r="11" spans="1:16" ht="15.95" customHeight="1" x14ac:dyDescent="0.2">
      <c r="B11" s="5"/>
      <c r="C11" s="100" t="s">
        <v>0</v>
      </c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42">
        <f>SUM('PERSONAL BUDGET'!$D11:$O11)</f>
        <v>0</v>
      </c>
    </row>
    <row r="12" spans="1:16" ht="15.95" customHeight="1" x14ac:dyDescent="0.2">
      <c r="B12" s="5"/>
      <c r="C12" s="102" t="s">
        <v>57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43">
        <f>SUM('PERSONAL BUDGET'!$D12:$O12)</f>
        <v>0</v>
      </c>
    </row>
    <row r="13" spans="1:16" ht="15.95" customHeight="1" thickBot="1" x14ac:dyDescent="0.25">
      <c r="B13" s="5"/>
      <c r="C13" s="104" t="s">
        <v>1</v>
      </c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44">
        <f>SUM('PERSONAL BUDGET'!$D13:$O13)</f>
        <v>0</v>
      </c>
    </row>
    <row r="14" spans="1:16" ht="21" customHeight="1" thickBot="1" x14ac:dyDescent="0.25">
      <c r="B14" s="5"/>
      <c r="C14" s="50" t="s">
        <v>28</v>
      </c>
      <c r="D14" s="51">
        <f>SUBTOTAL(109,'PERSONAL BUDGET'!$D$11:$D$13)</f>
        <v>0</v>
      </c>
      <c r="E14" s="51">
        <f>SUBTOTAL(109,'PERSONAL BUDGET'!$E$11:$E$13)</f>
        <v>0</v>
      </c>
      <c r="F14" s="51">
        <f>SUBTOTAL(109,'PERSONAL BUDGET'!$F$11:$F$13)</f>
        <v>0</v>
      </c>
      <c r="G14" s="51">
        <f>SUBTOTAL(109,'PERSONAL BUDGET'!$G$11:$G$13)</f>
        <v>0</v>
      </c>
      <c r="H14" s="51">
        <f>SUBTOTAL(109,'PERSONAL BUDGET'!$H$11:$H$13)</f>
        <v>0</v>
      </c>
      <c r="I14" s="51">
        <f>SUBTOTAL(109,'PERSONAL BUDGET'!$I$11:$I$13)</f>
        <v>0</v>
      </c>
      <c r="J14" s="51">
        <f>SUBTOTAL(109,'PERSONAL BUDGET'!$J$11:$J$13)</f>
        <v>0</v>
      </c>
      <c r="K14" s="51">
        <f>SUBTOTAL(109,'PERSONAL BUDGET'!$K$11:$K$13)</f>
        <v>0</v>
      </c>
      <c r="L14" s="51">
        <f>SUBTOTAL(109,'PERSONAL BUDGET'!$L$11:$L$13)</f>
        <v>0</v>
      </c>
      <c r="M14" s="51">
        <f>SUBTOTAL(109,'PERSONAL BUDGET'!$M$11:$M$13)</f>
        <v>0</v>
      </c>
      <c r="N14" s="51">
        <f>SUBTOTAL(109,'PERSONAL BUDGET'!$N$11:$N$13)</f>
        <v>0</v>
      </c>
      <c r="O14" s="51">
        <f>SUBTOTAL(109,'PERSONAL BUDGET'!$O$11:$O$13)</f>
        <v>0</v>
      </c>
      <c r="P14" s="52">
        <f>SUBTOTAL(109,'PERSONAL BUDGET'!$P$11:$P$13)</f>
        <v>0</v>
      </c>
    </row>
    <row r="15" spans="1:16" ht="12" customHeight="1" thickBot="1" x14ac:dyDescent="0.2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21" customHeight="1" thickBot="1" x14ac:dyDescent="0.25">
      <c r="A16" s="11" t="s">
        <v>76</v>
      </c>
      <c r="B16" s="6"/>
      <c r="C16" s="97" t="s">
        <v>30</v>
      </c>
      <c r="D16" s="36" t="s">
        <v>41</v>
      </c>
      <c r="E16" s="36" t="s">
        <v>42</v>
      </c>
      <c r="F16" s="36" t="s">
        <v>44</v>
      </c>
      <c r="G16" s="36" t="s">
        <v>45</v>
      </c>
      <c r="H16" s="36" t="s">
        <v>43</v>
      </c>
      <c r="I16" s="36" t="s">
        <v>46</v>
      </c>
      <c r="J16" s="36" t="s">
        <v>47</v>
      </c>
      <c r="K16" s="36" t="s">
        <v>48</v>
      </c>
      <c r="L16" s="36" t="s">
        <v>49</v>
      </c>
      <c r="M16" s="36" t="s">
        <v>50</v>
      </c>
      <c r="N16" s="36" t="s">
        <v>51</v>
      </c>
      <c r="O16" s="36" t="s">
        <v>52</v>
      </c>
      <c r="P16" s="37" t="s">
        <v>53</v>
      </c>
    </row>
    <row r="17" spans="1:17" s="14" customFormat="1" ht="11.25" customHeight="1" thickBot="1" x14ac:dyDescent="0.25">
      <c r="A17" s="11" t="s">
        <v>89</v>
      </c>
      <c r="B17" s="38"/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17" ht="15.95" customHeight="1" thickBot="1" x14ac:dyDescent="0.25">
      <c r="B18" s="38"/>
      <c r="C18" s="106" t="s">
        <v>31</v>
      </c>
      <c r="D18" s="41" t="s">
        <v>65</v>
      </c>
      <c r="E18" s="41" t="s">
        <v>66</v>
      </c>
      <c r="F18" s="41" t="s">
        <v>58</v>
      </c>
      <c r="G18" s="41" t="s">
        <v>59</v>
      </c>
      <c r="H18" s="41" t="s">
        <v>60</v>
      </c>
      <c r="I18" s="41" t="s">
        <v>61</v>
      </c>
      <c r="J18" s="41" t="s">
        <v>62</v>
      </c>
      <c r="K18" s="41" t="s">
        <v>67</v>
      </c>
      <c r="L18" s="41" t="s">
        <v>68</v>
      </c>
      <c r="M18" s="41" t="s">
        <v>69</v>
      </c>
      <c r="N18" s="41" t="s">
        <v>70</v>
      </c>
      <c r="O18" s="41" t="s">
        <v>71</v>
      </c>
      <c r="P18" s="41" t="s">
        <v>63</v>
      </c>
    </row>
    <row r="19" spans="1:17" ht="15.95" customHeight="1" x14ac:dyDescent="0.2">
      <c r="B19" s="6"/>
      <c r="C19" s="107" t="s">
        <v>55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9"/>
      <c r="P19" s="67">
        <f>SUM('PERSONAL BUDGET'!$D19:$O19)</f>
        <v>0</v>
      </c>
    </row>
    <row r="20" spans="1:17" ht="15.95" customHeight="1" x14ac:dyDescent="0.2">
      <c r="B20" s="6"/>
      <c r="C20" s="110" t="s">
        <v>7</v>
      </c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2"/>
      <c r="P20" s="45">
        <f>SUM('PERSONAL BUDGET'!$D20:$O20)</f>
        <v>0</v>
      </c>
    </row>
    <row r="21" spans="1:17" ht="15.95" customHeight="1" x14ac:dyDescent="0.2">
      <c r="B21" s="6"/>
      <c r="C21" s="110" t="s">
        <v>8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2"/>
      <c r="P21" s="45">
        <f>SUM('PERSONAL BUDGET'!$D21:$O21)</f>
        <v>0</v>
      </c>
    </row>
    <row r="22" spans="1:17" ht="15.95" customHeight="1" x14ac:dyDescent="0.2">
      <c r="B22" s="6"/>
      <c r="C22" s="110" t="s">
        <v>56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2"/>
      <c r="P22" s="45">
        <f>SUM('PERSONAL BUDGET'!$D22:$O22)</f>
        <v>0</v>
      </c>
      <c r="Q22" s="3"/>
    </row>
    <row r="23" spans="1:17" ht="15.95" customHeight="1" thickBot="1" x14ac:dyDescent="0.25">
      <c r="B23" s="6"/>
      <c r="C23" s="110" t="s">
        <v>2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  <c r="P23" s="47">
        <f>SUM('PERSONAL BUDGET'!$D23:$O23)</f>
        <v>0</v>
      </c>
    </row>
    <row r="24" spans="1:17" s="4" customFormat="1" ht="21" customHeight="1" thickBot="1" x14ac:dyDescent="0.25">
      <c r="A24" s="12"/>
      <c r="B24" s="6"/>
      <c r="C24" s="53" t="s">
        <v>28</v>
      </c>
      <c r="D24" s="54">
        <f>SUBTOTAL(109,'PERSONAL BUDGET'!$D$19:$D$23)</f>
        <v>0</v>
      </c>
      <c r="E24" s="54">
        <f>SUBTOTAL(109,'PERSONAL BUDGET'!$E$19:$E$23)</f>
        <v>0</v>
      </c>
      <c r="F24" s="54">
        <f>SUBTOTAL(109,'PERSONAL BUDGET'!$F$19:$F$23)</f>
        <v>0</v>
      </c>
      <c r="G24" s="54">
        <f>SUBTOTAL(109,'PERSONAL BUDGET'!$G$19:$G$23)</f>
        <v>0</v>
      </c>
      <c r="H24" s="54">
        <f>SUBTOTAL(109,'PERSONAL BUDGET'!$H$19:$H$23)</f>
        <v>0</v>
      </c>
      <c r="I24" s="54">
        <f>SUBTOTAL(109,'PERSONAL BUDGET'!$I$19:$I$23)</f>
        <v>0</v>
      </c>
      <c r="J24" s="54">
        <f>SUBTOTAL(109,'PERSONAL BUDGET'!$J$19:$J$23)</f>
        <v>0</v>
      </c>
      <c r="K24" s="54">
        <f>SUBTOTAL(109,'PERSONAL BUDGET'!$K$19:$K$23)</f>
        <v>0</v>
      </c>
      <c r="L24" s="54">
        <f>SUBTOTAL(109,'PERSONAL BUDGET'!$L$19:$L$23)</f>
        <v>0</v>
      </c>
      <c r="M24" s="54">
        <f>SUBTOTAL(109,'PERSONAL BUDGET'!$M$19:$M$23)</f>
        <v>0</v>
      </c>
      <c r="N24" s="54">
        <f>SUBTOTAL(109,'PERSONAL BUDGET'!$N$19:$N$23)</f>
        <v>0</v>
      </c>
      <c r="O24" s="55">
        <f>SUBTOTAL(109,'PERSONAL BUDGET'!$O$19:$O$23)</f>
        <v>0</v>
      </c>
      <c r="P24" s="46">
        <f>SUBTOTAL(109,'PERSONAL BUDGET'!$P$19:$P$23)</f>
        <v>0</v>
      </c>
    </row>
    <row r="25" spans="1:17" s="14" customFormat="1" ht="11.25" customHeight="1" thickBot="1" x14ac:dyDescent="0.25">
      <c r="A25" s="11"/>
      <c r="B25" s="38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1:17" s="14" customFormat="1" ht="15.95" customHeight="1" thickBot="1" x14ac:dyDescent="0.25">
      <c r="A26" s="11" t="s">
        <v>78</v>
      </c>
      <c r="B26" s="38"/>
      <c r="C26" s="106" t="s">
        <v>33</v>
      </c>
      <c r="D26" s="41" t="s">
        <v>65</v>
      </c>
      <c r="E26" s="41" t="s">
        <v>66</v>
      </c>
      <c r="F26" s="41" t="s">
        <v>58</v>
      </c>
      <c r="G26" s="41" t="s">
        <v>59</v>
      </c>
      <c r="H26" s="41" t="s">
        <v>60</v>
      </c>
      <c r="I26" s="41" t="s">
        <v>61</v>
      </c>
      <c r="J26" s="41" t="s">
        <v>62</v>
      </c>
      <c r="K26" s="41" t="s">
        <v>67</v>
      </c>
      <c r="L26" s="41" t="s">
        <v>68</v>
      </c>
      <c r="M26" s="41" t="s">
        <v>69</v>
      </c>
      <c r="N26" s="41" t="s">
        <v>70</v>
      </c>
      <c r="O26" s="41" t="s">
        <v>71</v>
      </c>
      <c r="P26" s="41" t="s">
        <v>63</v>
      </c>
    </row>
    <row r="27" spans="1:17" ht="15.95" customHeight="1" x14ac:dyDescent="0.2">
      <c r="B27" s="6"/>
      <c r="C27" s="113" t="s">
        <v>3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5"/>
      <c r="P27" s="56">
        <f>SUM('PERSONAL BUDGET'!$D27:$O27)</f>
        <v>0</v>
      </c>
    </row>
    <row r="28" spans="1:17" ht="15.95" customHeight="1" x14ac:dyDescent="0.2">
      <c r="B28" s="6"/>
      <c r="C28" s="116" t="s">
        <v>4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8"/>
      <c r="P28" s="57">
        <f>SUM('PERSONAL BUDGET'!$D28:$O28)</f>
        <v>0</v>
      </c>
    </row>
    <row r="29" spans="1:17" ht="15.95" customHeight="1" x14ac:dyDescent="0.2">
      <c r="B29" s="6"/>
      <c r="C29" s="116" t="s">
        <v>5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8"/>
      <c r="P29" s="57">
        <f>SUM('PERSONAL BUDGET'!$D29:$O29)</f>
        <v>0</v>
      </c>
    </row>
    <row r="30" spans="1:17" ht="15.95" customHeight="1" x14ac:dyDescent="0.2">
      <c r="B30" s="6"/>
      <c r="C30" s="116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  <c r="P30" s="57">
        <f>SUM('PERSONAL BUDGET'!$D30:$O30)</f>
        <v>0</v>
      </c>
    </row>
    <row r="31" spans="1:17" s="4" customFormat="1" ht="15.95" customHeight="1" x14ac:dyDescent="0.2">
      <c r="A31" s="11"/>
      <c r="B31" s="6"/>
      <c r="C31" s="116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8"/>
      <c r="P31" s="57">
        <f>SUM('PERSONAL BUDGET'!$D31:$O31)</f>
        <v>0</v>
      </c>
    </row>
    <row r="32" spans="1:17" s="4" customFormat="1" ht="19.5" customHeight="1" thickBot="1" x14ac:dyDescent="0.25">
      <c r="A32" s="12"/>
      <c r="B32" s="6"/>
      <c r="C32" s="119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1"/>
      <c r="P32" s="58">
        <f>SUM('PERSONAL BUDGET'!$D32:$O32)</f>
        <v>0</v>
      </c>
    </row>
    <row r="33" spans="1:16" s="14" customFormat="1" ht="21" customHeight="1" thickBot="1" x14ac:dyDescent="0.25">
      <c r="A33" s="12"/>
      <c r="B33" s="6"/>
      <c r="C33" s="53" t="s">
        <v>28</v>
      </c>
      <c r="D33" s="54">
        <f>SUBTOTAL(109,'PERSONAL BUDGET'!$D$27:$D$32)</f>
        <v>0</v>
      </c>
      <c r="E33" s="54">
        <f>SUBTOTAL(109,'PERSONAL BUDGET'!$E$27:$E$32)</f>
        <v>0</v>
      </c>
      <c r="F33" s="54">
        <f>SUBTOTAL(109,'PERSONAL BUDGET'!$F$27:$F$32)</f>
        <v>0</v>
      </c>
      <c r="G33" s="54">
        <f>SUBTOTAL(109,'PERSONAL BUDGET'!$G$27:$G$32)</f>
        <v>0</v>
      </c>
      <c r="H33" s="54">
        <f>SUBTOTAL(109,'PERSONAL BUDGET'!$H$27:$H$32)</f>
        <v>0</v>
      </c>
      <c r="I33" s="54">
        <f>SUBTOTAL(109,'PERSONAL BUDGET'!$I$27:$I$32)</f>
        <v>0</v>
      </c>
      <c r="J33" s="54">
        <f>SUBTOTAL(109,'PERSONAL BUDGET'!$J$27:$J$32)</f>
        <v>0</v>
      </c>
      <c r="K33" s="54">
        <f>SUBTOTAL(109,'PERSONAL BUDGET'!$K$27:$K$32)</f>
        <v>0</v>
      </c>
      <c r="L33" s="54">
        <f>SUBTOTAL(109,'PERSONAL BUDGET'!$L$27:$L$32)</f>
        <v>0</v>
      </c>
      <c r="M33" s="54">
        <f>SUBTOTAL(109,'PERSONAL BUDGET'!$M$27:$M$32)</f>
        <v>0</v>
      </c>
      <c r="N33" s="54">
        <f>SUBTOTAL(109,'PERSONAL BUDGET'!$N$27:$N$32)</f>
        <v>0</v>
      </c>
      <c r="O33" s="55">
        <f>SUBTOTAL(109,'PERSONAL BUDGET'!$O$27:$O$32)</f>
        <v>0</v>
      </c>
      <c r="P33" s="59">
        <f>SUBTOTAL(109,'PERSONAL BUDGET'!$P$27:$P$32)</f>
        <v>0</v>
      </c>
    </row>
    <row r="34" spans="1:16" s="14" customFormat="1" ht="11.25" customHeight="1" thickBot="1" x14ac:dyDescent="0.25">
      <c r="A34" s="11"/>
      <c r="B34" s="38"/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</row>
    <row r="35" spans="1:16" s="14" customFormat="1" ht="15.95" customHeight="1" thickBot="1" x14ac:dyDescent="0.25">
      <c r="A35" s="11" t="s">
        <v>79</v>
      </c>
      <c r="B35" s="38"/>
      <c r="C35" s="106" t="s">
        <v>32</v>
      </c>
      <c r="D35" s="41" t="s">
        <v>65</v>
      </c>
      <c r="E35" s="41" t="s">
        <v>66</v>
      </c>
      <c r="F35" s="41" t="s">
        <v>58</v>
      </c>
      <c r="G35" s="41" t="s">
        <v>59</v>
      </c>
      <c r="H35" s="41" t="s">
        <v>60</v>
      </c>
      <c r="I35" s="41" t="s">
        <v>61</v>
      </c>
      <c r="J35" s="41" t="s">
        <v>62</v>
      </c>
      <c r="K35" s="41" t="s">
        <v>67</v>
      </c>
      <c r="L35" s="41" t="s">
        <v>68</v>
      </c>
      <c r="M35" s="41" t="s">
        <v>69</v>
      </c>
      <c r="N35" s="41" t="s">
        <v>70</v>
      </c>
      <c r="O35" s="41" t="s">
        <v>71</v>
      </c>
      <c r="P35" s="41" t="s">
        <v>63</v>
      </c>
    </row>
    <row r="36" spans="1:16" ht="15.95" customHeight="1" x14ac:dyDescent="0.2">
      <c r="B36" s="6"/>
      <c r="C36" s="93" t="s">
        <v>6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8"/>
      <c r="P36" s="60">
        <f>SUM('PERSONAL BUDGET'!$D36:$O36)</f>
        <v>0</v>
      </c>
    </row>
    <row r="37" spans="1:16" ht="15.95" customHeight="1" x14ac:dyDescent="0.2">
      <c r="B37" s="6"/>
      <c r="C37" s="94" t="s">
        <v>7</v>
      </c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90"/>
      <c r="P37" s="61">
        <f>SUM('PERSONAL BUDGET'!$D37:$O37)</f>
        <v>0</v>
      </c>
    </row>
    <row r="38" spans="1:16" ht="15.95" customHeight="1" x14ac:dyDescent="0.2">
      <c r="B38" s="6"/>
      <c r="C38" s="94" t="s">
        <v>8</v>
      </c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90"/>
      <c r="P38" s="61">
        <f>SUM('PERSONAL BUDGET'!$D38:$O38)</f>
        <v>0</v>
      </c>
    </row>
    <row r="39" spans="1:16" s="4" customFormat="1" ht="15.95" customHeight="1" x14ac:dyDescent="0.2">
      <c r="A39" s="11"/>
      <c r="B39" s="6"/>
      <c r="C39" s="94" t="s">
        <v>9</v>
      </c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90"/>
      <c r="P39" s="61">
        <f>SUM('PERSONAL BUDGET'!$D39:$O39)</f>
        <v>0</v>
      </c>
    </row>
    <row r="40" spans="1:16" s="4" customFormat="1" ht="15.95" customHeight="1" x14ac:dyDescent="0.2">
      <c r="A40" s="12"/>
      <c r="B40" s="6"/>
      <c r="C40" s="94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90"/>
      <c r="P40" s="61">
        <f>SUM('PERSONAL BUDGET'!$D40:$O40)</f>
        <v>0</v>
      </c>
    </row>
    <row r="41" spans="1:16" ht="15.95" customHeight="1" thickBot="1" x14ac:dyDescent="0.25">
      <c r="B41" s="6"/>
      <c r="C41" s="95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2"/>
      <c r="P41" s="62">
        <f>SUM('PERSONAL BUDGET'!$D41:$O41)</f>
        <v>0</v>
      </c>
    </row>
    <row r="42" spans="1:16" s="14" customFormat="1" ht="21" customHeight="1" thickBot="1" x14ac:dyDescent="0.25">
      <c r="A42" s="12"/>
      <c r="B42" s="6"/>
      <c r="C42" s="53" t="s">
        <v>28</v>
      </c>
      <c r="D42" s="54">
        <f>SUBTOTAL(109,'PERSONAL BUDGET'!$D$36:$D$41)</f>
        <v>0</v>
      </c>
      <c r="E42" s="54">
        <f>SUBTOTAL(109,'PERSONAL BUDGET'!$E$36:$E$41)</f>
        <v>0</v>
      </c>
      <c r="F42" s="54">
        <f>SUBTOTAL(109,'PERSONAL BUDGET'!$F$36:$F$41)</f>
        <v>0</v>
      </c>
      <c r="G42" s="54">
        <f>SUBTOTAL(109,'PERSONAL BUDGET'!$G$36:$G$41)</f>
        <v>0</v>
      </c>
      <c r="H42" s="54">
        <f>SUBTOTAL(109,'PERSONAL BUDGET'!$H$36:$H$41)</f>
        <v>0</v>
      </c>
      <c r="I42" s="54">
        <f>SUBTOTAL(109,'PERSONAL BUDGET'!$I$36:$I$41)</f>
        <v>0</v>
      </c>
      <c r="J42" s="54">
        <f>SUBTOTAL(109,'PERSONAL BUDGET'!$J$36:$J$41)</f>
        <v>0</v>
      </c>
      <c r="K42" s="54">
        <f>SUBTOTAL(109,'PERSONAL BUDGET'!$K$36:$K$41)</f>
        <v>0</v>
      </c>
      <c r="L42" s="54">
        <f>SUBTOTAL(109,'PERSONAL BUDGET'!$L$36:$L$41)</f>
        <v>0</v>
      </c>
      <c r="M42" s="54">
        <f>SUBTOTAL(109,'PERSONAL BUDGET'!$M$36:$M$41)</f>
        <v>0</v>
      </c>
      <c r="N42" s="54">
        <f>SUBTOTAL(109,'PERSONAL BUDGET'!$N$36:$N$41)</f>
        <v>0</v>
      </c>
      <c r="O42" s="55">
        <f>SUBTOTAL(109,'PERSONAL BUDGET'!$O$36:$O$41)</f>
        <v>0</v>
      </c>
      <c r="P42" s="59">
        <f>SUBTOTAL(109,'PERSONAL BUDGET'!$P$36:$P$41)</f>
        <v>0</v>
      </c>
    </row>
    <row r="43" spans="1:16" s="14" customFormat="1" ht="11.25" customHeight="1" thickBot="1" x14ac:dyDescent="0.25">
      <c r="A43" s="11"/>
      <c r="B43" s="38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</row>
    <row r="44" spans="1:16" s="14" customFormat="1" ht="15.95" customHeight="1" thickBot="1" x14ac:dyDescent="0.25">
      <c r="A44" s="11" t="s">
        <v>80</v>
      </c>
      <c r="B44" s="38"/>
      <c r="C44" s="106" t="s">
        <v>34</v>
      </c>
      <c r="D44" s="41" t="s">
        <v>65</v>
      </c>
      <c r="E44" s="41" t="s">
        <v>66</v>
      </c>
      <c r="F44" s="41" t="s">
        <v>58</v>
      </c>
      <c r="G44" s="41" t="s">
        <v>59</v>
      </c>
      <c r="H44" s="41" t="s">
        <v>60</v>
      </c>
      <c r="I44" s="41" t="s">
        <v>61</v>
      </c>
      <c r="J44" s="41" t="s">
        <v>62</v>
      </c>
      <c r="K44" s="41" t="s">
        <v>67</v>
      </c>
      <c r="L44" s="41" t="s">
        <v>68</v>
      </c>
      <c r="M44" s="41" t="s">
        <v>69</v>
      </c>
      <c r="N44" s="41" t="s">
        <v>70</v>
      </c>
      <c r="O44" s="41" t="s">
        <v>71</v>
      </c>
      <c r="P44" s="41" t="s">
        <v>63</v>
      </c>
    </row>
    <row r="45" spans="1:16" s="4" customFormat="1" ht="15.95" customHeight="1" x14ac:dyDescent="0.2">
      <c r="A45" s="11"/>
      <c r="B45" s="6"/>
      <c r="C45" s="122" t="s">
        <v>73</v>
      </c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4"/>
      <c r="P45" s="67">
        <f>SUM('PERSONAL BUDGET'!$D45:$O45)</f>
        <v>0</v>
      </c>
    </row>
    <row r="46" spans="1:16" s="4" customFormat="1" ht="15.95" customHeight="1" x14ac:dyDescent="0.2">
      <c r="A46" s="12"/>
      <c r="B46" s="6"/>
      <c r="C46" s="125" t="s">
        <v>10</v>
      </c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7"/>
      <c r="P46" s="45">
        <f>SUM('PERSONAL BUDGET'!$D46:$O46)</f>
        <v>0</v>
      </c>
    </row>
    <row r="47" spans="1:16" ht="15.95" customHeight="1" x14ac:dyDescent="0.2">
      <c r="B47" s="6"/>
      <c r="C47" s="125" t="s">
        <v>11</v>
      </c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  <c r="P47" s="45">
        <f>SUM('PERSONAL BUDGET'!$D47:$O47)</f>
        <v>0</v>
      </c>
    </row>
    <row r="48" spans="1:16" ht="15.95" customHeight="1" thickBot="1" x14ac:dyDescent="0.25">
      <c r="B48" s="6"/>
      <c r="C48" s="128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30"/>
      <c r="P48" s="47">
        <f>SUM('PERSONAL BUDGET'!$D48:$O48)</f>
        <v>0</v>
      </c>
    </row>
    <row r="49" spans="1:16" s="14" customFormat="1" ht="21" customHeight="1" thickBot="1" x14ac:dyDescent="0.25">
      <c r="A49" s="12"/>
      <c r="B49" s="6"/>
      <c r="C49" s="63" t="s">
        <v>28</v>
      </c>
      <c r="D49" s="64">
        <f>SUBTOTAL(109,'PERSONAL BUDGET'!$D$45:$D$48)</f>
        <v>0</v>
      </c>
      <c r="E49" s="64">
        <f>SUBTOTAL(109,'PERSONAL BUDGET'!$E$45:$E$48)</f>
        <v>0</v>
      </c>
      <c r="F49" s="64">
        <f>SUBTOTAL(109,'PERSONAL BUDGET'!$F$45:$F$48)</f>
        <v>0</v>
      </c>
      <c r="G49" s="64">
        <f>SUBTOTAL(109,'PERSONAL BUDGET'!$G$45:$G$48)</f>
        <v>0</v>
      </c>
      <c r="H49" s="64">
        <f>SUBTOTAL(109,'PERSONAL BUDGET'!$H$45:$H$48)</f>
        <v>0</v>
      </c>
      <c r="I49" s="64">
        <f>SUBTOTAL(109,'PERSONAL BUDGET'!$I$45:$I$48)</f>
        <v>0</v>
      </c>
      <c r="J49" s="64">
        <f>SUBTOTAL(109,'PERSONAL BUDGET'!$J$45:$J$48)</f>
        <v>0</v>
      </c>
      <c r="K49" s="64">
        <f>SUBTOTAL(109,'PERSONAL BUDGET'!$K$45:$K$48)</f>
        <v>0</v>
      </c>
      <c r="L49" s="64">
        <f>SUBTOTAL(109,'PERSONAL BUDGET'!$L$45:$L$48)</f>
        <v>0</v>
      </c>
      <c r="M49" s="64">
        <f>SUBTOTAL(109,'PERSONAL BUDGET'!$M$45:$M$48)</f>
        <v>0</v>
      </c>
      <c r="N49" s="64">
        <f>SUBTOTAL(109,'PERSONAL BUDGET'!$N$45:$N$48)</f>
        <v>0</v>
      </c>
      <c r="O49" s="65">
        <f>SUBTOTAL(109,'PERSONAL BUDGET'!$O$45:$O$48)</f>
        <v>0</v>
      </c>
      <c r="P49" s="66">
        <f>SUBTOTAL(109,'PERSONAL BUDGET'!$P$45:$P$48)</f>
        <v>0</v>
      </c>
    </row>
    <row r="50" spans="1:16" s="14" customFormat="1" ht="11.25" customHeight="1" thickBot="1" x14ac:dyDescent="0.25">
      <c r="A50" s="11"/>
      <c r="B50" s="38"/>
      <c r="C50" s="3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s="14" customFormat="1" ht="15.95" customHeight="1" thickBot="1" x14ac:dyDescent="0.25">
      <c r="A51" s="11" t="s">
        <v>81</v>
      </c>
      <c r="B51" s="38"/>
      <c r="C51" s="106" t="s">
        <v>35</v>
      </c>
      <c r="D51" s="41" t="s">
        <v>65</v>
      </c>
      <c r="E51" s="41" t="s">
        <v>66</v>
      </c>
      <c r="F51" s="41" t="s">
        <v>58</v>
      </c>
      <c r="G51" s="41" t="s">
        <v>59</v>
      </c>
      <c r="H51" s="41" t="s">
        <v>60</v>
      </c>
      <c r="I51" s="41" t="s">
        <v>61</v>
      </c>
      <c r="J51" s="41" t="s">
        <v>62</v>
      </c>
      <c r="K51" s="41" t="s">
        <v>67</v>
      </c>
      <c r="L51" s="41" t="s">
        <v>68</v>
      </c>
      <c r="M51" s="41" t="s">
        <v>69</v>
      </c>
      <c r="N51" s="41" t="s">
        <v>70</v>
      </c>
      <c r="O51" s="41" t="s">
        <v>71</v>
      </c>
      <c r="P51" s="41" t="s">
        <v>63</v>
      </c>
    </row>
    <row r="52" spans="1:16" ht="15.95" customHeight="1" x14ac:dyDescent="0.2">
      <c r="B52" s="6"/>
      <c r="C52" s="122" t="s">
        <v>7</v>
      </c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4"/>
      <c r="P52" s="67">
        <f>SUM('PERSONAL BUDGET'!$D52:$O52)</f>
        <v>0</v>
      </c>
    </row>
    <row r="53" spans="1:16" ht="15.95" customHeight="1" x14ac:dyDescent="0.2">
      <c r="B53" s="6"/>
      <c r="C53" s="125" t="s">
        <v>12</v>
      </c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7"/>
      <c r="P53" s="45">
        <f>SUM('PERSONAL BUDGET'!$D53:$O53)</f>
        <v>0</v>
      </c>
    </row>
    <row r="54" spans="1:16" s="4" customFormat="1" ht="15.95" customHeight="1" x14ac:dyDescent="0.2">
      <c r="A54" s="11"/>
      <c r="B54" s="6"/>
      <c r="C54" s="125" t="s">
        <v>13</v>
      </c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7"/>
      <c r="P54" s="45">
        <f>SUM('PERSONAL BUDGET'!$D54:$O54)</f>
        <v>0</v>
      </c>
    </row>
    <row r="55" spans="1:16" s="4" customFormat="1" ht="15.95" customHeight="1" x14ac:dyDescent="0.2">
      <c r="A55" s="12"/>
      <c r="B55" s="6"/>
      <c r="C55" s="125" t="s">
        <v>14</v>
      </c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7"/>
      <c r="P55" s="45">
        <f>SUM('PERSONAL BUDGET'!$D55:$O55)</f>
        <v>0</v>
      </c>
    </row>
    <row r="56" spans="1:16" ht="15.95" customHeight="1" x14ac:dyDescent="0.2">
      <c r="B56" s="6"/>
      <c r="C56" s="125" t="s">
        <v>15</v>
      </c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7"/>
      <c r="P56" s="45">
        <f>SUM('PERSONAL BUDGET'!$D56:$O56)</f>
        <v>0</v>
      </c>
    </row>
    <row r="57" spans="1:16" ht="15.95" customHeight="1" x14ac:dyDescent="0.2">
      <c r="B57" s="6"/>
      <c r="C57" s="125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7"/>
      <c r="P57" s="45">
        <f>SUM('PERSONAL BUDGET'!$D57:$O57)</f>
        <v>0</v>
      </c>
    </row>
    <row r="58" spans="1:16" ht="15.95" customHeight="1" thickBot="1" x14ac:dyDescent="0.25">
      <c r="B58" s="6"/>
      <c r="C58" s="128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30"/>
      <c r="P58" s="47">
        <f>SUM('PERSONAL BUDGET'!$D58:$O58)</f>
        <v>0</v>
      </c>
    </row>
    <row r="59" spans="1:16" s="14" customFormat="1" ht="21" customHeight="1" thickBot="1" x14ac:dyDescent="0.25">
      <c r="A59" s="12"/>
      <c r="B59" s="6"/>
      <c r="C59" s="63" t="s">
        <v>28</v>
      </c>
      <c r="D59" s="64">
        <f>SUBTOTAL(109,'PERSONAL BUDGET'!$D$52:$D$58)</f>
        <v>0</v>
      </c>
      <c r="E59" s="64">
        <f>SUBTOTAL(109,'PERSONAL BUDGET'!$E$52:$E$58)</f>
        <v>0</v>
      </c>
      <c r="F59" s="64">
        <f>SUBTOTAL(109,'PERSONAL BUDGET'!$F$52:$F$58)</f>
        <v>0</v>
      </c>
      <c r="G59" s="64">
        <f>SUBTOTAL(109,'PERSONAL BUDGET'!$G$52:$G$58)</f>
        <v>0</v>
      </c>
      <c r="H59" s="64">
        <f>SUBTOTAL(109,'PERSONAL BUDGET'!$H$52:$H$58)</f>
        <v>0</v>
      </c>
      <c r="I59" s="64">
        <f>SUBTOTAL(109,'PERSONAL BUDGET'!$I$52:$I$58)</f>
        <v>0</v>
      </c>
      <c r="J59" s="64">
        <f>SUBTOTAL(109,'PERSONAL BUDGET'!$J$52:$J$58)</f>
        <v>0</v>
      </c>
      <c r="K59" s="64">
        <f>SUBTOTAL(109,'PERSONAL BUDGET'!$K$52:$K$58)</f>
        <v>0</v>
      </c>
      <c r="L59" s="64">
        <f>SUBTOTAL(109,'PERSONAL BUDGET'!$L$52:$L$58)</f>
        <v>0</v>
      </c>
      <c r="M59" s="64">
        <f>SUBTOTAL(109,'PERSONAL BUDGET'!$M$52:$M$58)</f>
        <v>0</v>
      </c>
      <c r="N59" s="64">
        <f>SUBTOTAL(109,'PERSONAL BUDGET'!$N$52:$N$58)</f>
        <v>0</v>
      </c>
      <c r="O59" s="65">
        <f>SUBTOTAL(109,'PERSONAL BUDGET'!$O$52:$O$58)</f>
        <v>0</v>
      </c>
      <c r="P59" s="66">
        <f>SUBTOTAL(109,'PERSONAL BUDGET'!$P$52:$P$58)</f>
        <v>0</v>
      </c>
    </row>
    <row r="60" spans="1:16" s="14" customFormat="1" ht="11.25" customHeight="1" thickBot="1" x14ac:dyDescent="0.25">
      <c r="A60" s="11"/>
      <c r="B60" s="38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s="14" customFormat="1" ht="15.95" customHeight="1" thickBot="1" x14ac:dyDescent="0.25">
      <c r="A61" s="11" t="s">
        <v>82</v>
      </c>
      <c r="B61" s="38"/>
      <c r="C61" s="106" t="s">
        <v>36</v>
      </c>
      <c r="D61" s="41" t="s">
        <v>65</v>
      </c>
      <c r="E61" s="41" t="s">
        <v>66</v>
      </c>
      <c r="F61" s="41" t="s">
        <v>58</v>
      </c>
      <c r="G61" s="41" t="s">
        <v>59</v>
      </c>
      <c r="H61" s="41" t="s">
        <v>60</v>
      </c>
      <c r="I61" s="41" t="s">
        <v>61</v>
      </c>
      <c r="J61" s="41" t="s">
        <v>62</v>
      </c>
      <c r="K61" s="41" t="s">
        <v>67</v>
      </c>
      <c r="L61" s="41" t="s">
        <v>68</v>
      </c>
      <c r="M61" s="41" t="s">
        <v>69</v>
      </c>
      <c r="N61" s="41" t="s">
        <v>70</v>
      </c>
      <c r="O61" s="41" t="s">
        <v>71</v>
      </c>
      <c r="P61" s="41" t="s">
        <v>63</v>
      </c>
    </row>
    <row r="62" spans="1:16" s="4" customFormat="1" ht="15.95" customHeight="1" x14ac:dyDescent="0.2">
      <c r="A62" s="11"/>
      <c r="B62" s="6"/>
      <c r="C62" s="122" t="s">
        <v>16</v>
      </c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31"/>
      <c r="P62" s="67">
        <f>SUM('PERSONAL BUDGET'!$D62:$O62)</f>
        <v>0</v>
      </c>
    </row>
    <row r="63" spans="1:16" ht="15.95" customHeight="1" x14ac:dyDescent="0.2">
      <c r="B63" s="6"/>
      <c r="C63" s="125" t="s">
        <v>17</v>
      </c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32"/>
      <c r="P63" s="45">
        <f>SUM('PERSONAL BUDGET'!$D63:$O63)</f>
        <v>0</v>
      </c>
    </row>
    <row r="64" spans="1:16" ht="15.95" customHeight="1" x14ac:dyDescent="0.2">
      <c r="B64" s="6"/>
      <c r="C64" s="125" t="s">
        <v>18</v>
      </c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32"/>
      <c r="P64" s="45">
        <f>SUM('PERSONAL BUDGET'!$D64:$O64)</f>
        <v>0</v>
      </c>
    </row>
    <row r="65" spans="1:16" ht="15.95" customHeight="1" x14ac:dyDescent="0.2">
      <c r="B65" s="6"/>
      <c r="C65" s="125" t="s">
        <v>19</v>
      </c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32"/>
      <c r="P65" s="45">
        <f>SUM('PERSONAL BUDGET'!$D65:$O65)</f>
        <v>0</v>
      </c>
    </row>
    <row r="66" spans="1:16" ht="15.95" customHeight="1" x14ac:dyDescent="0.2">
      <c r="B66" s="6"/>
      <c r="C66" s="125" t="s">
        <v>20</v>
      </c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32"/>
      <c r="P66" s="45">
        <f>SUM('PERSONAL BUDGET'!$D66:$O66)</f>
        <v>0</v>
      </c>
    </row>
    <row r="67" spans="1:16" ht="15.95" customHeight="1" thickBot="1" x14ac:dyDescent="0.25">
      <c r="B67" s="6"/>
      <c r="C67" s="128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33"/>
      <c r="P67" s="47">
        <f>SUM('PERSONAL BUDGET'!$D67:$O67)</f>
        <v>0</v>
      </c>
    </row>
    <row r="68" spans="1:16" s="14" customFormat="1" ht="21" customHeight="1" thickBot="1" x14ac:dyDescent="0.25">
      <c r="A68" s="12"/>
      <c r="B68" s="6"/>
      <c r="C68" s="63" t="s">
        <v>28</v>
      </c>
      <c r="D68" s="64">
        <f>SUBTOTAL(109,'PERSONAL BUDGET'!$D$62:$D$67)</f>
        <v>0</v>
      </c>
      <c r="E68" s="64">
        <f>SUBTOTAL(109,'PERSONAL BUDGET'!$E$62:$E$67)</f>
        <v>0</v>
      </c>
      <c r="F68" s="64">
        <f>SUBTOTAL(109,'PERSONAL BUDGET'!$F$62:$F$67)</f>
        <v>0</v>
      </c>
      <c r="G68" s="64">
        <f>SUBTOTAL(109,'PERSONAL BUDGET'!$G$62:$G$67)</f>
        <v>0</v>
      </c>
      <c r="H68" s="64">
        <f>SUBTOTAL(109,'PERSONAL BUDGET'!$H$62:$H$67)</f>
        <v>0</v>
      </c>
      <c r="I68" s="64">
        <f>SUBTOTAL(109,'PERSONAL BUDGET'!$I$62:$I$67)</f>
        <v>0</v>
      </c>
      <c r="J68" s="64">
        <f>SUBTOTAL(109,'PERSONAL BUDGET'!$J$62:$J$67)</f>
        <v>0</v>
      </c>
      <c r="K68" s="64">
        <f>SUBTOTAL(109,'PERSONAL BUDGET'!$K$62:$K$67)</f>
        <v>0</v>
      </c>
      <c r="L68" s="64">
        <f>SUBTOTAL(109,'PERSONAL BUDGET'!$L$62:$L$67)</f>
        <v>0</v>
      </c>
      <c r="M68" s="64">
        <f>SUBTOTAL(109,'PERSONAL BUDGET'!$M$62:$M$67)</f>
        <v>0</v>
      </c>
      <c r="N68" s="64">
        <f>SUBTOTAL(109,'PERSONAL BUDGET'!$N$62:$N$67)</f>
        <v>0</v>
      </c>
      <c r="O68" s="65">
        <f>SUBTOTAL(109,'PERSONAL BUDGET'!$O$62:$O$67)</f>
        <v>0</v>
      </c>
      <c r="P68" s="66">
        <f>SUBTOTAL(109,'PERSONAL BUDGET'!$P$62:$P$67)</f>
        <v>0</v>
      </c>
    </row>
    <row r="69" spans="1:16" s="14" customFormat="1" ht="11.25" customHeight="1" thickBot="1" x14ac:dyDescent="0.25">
      <c r="A69" s="11"/>
      <c r="B69" s="38"/>
      <c r="C69" s="39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s="14" customFormat="1" ht="15.95" customHeight="1" thickBot="1" x14ac:dyDescent="0.25">
      <c r="A70" s="11" t="s">
        <v>83</v>
      </c>
      <c r="B70" s="38"/>
      <c r="C70" s="106" t="s">
        <v>37</v>
      </c>
      <c r="D70" s="41" t="s">
        <v>65</v>
      </c>
      <c r="E70" s="41" t="s">
        <v>66</v>
      </c>
      <c r="F70" s="41" t="s">
        <v>58</v>
      </c>
      <c r="G70" s="41" t="s">
        <v>59</v>
      </c>
      <c r="H70" s="41" t="s">
        <v>60</v>
      </c>
      <c r="I70" s="41" t="s">
        <v>61</v>
      </c>
      <c r="J70" s="41" t="s">
        <v>62</v>
      </c>
      <c r="K70" s="41" t="s">
        <v>67</v>
      </c>
      <c r="L70" s="41" t="s">
        <v>68</v>
      </c>
      <c r="M70" s="41" t="s">
        <v>69</v>
      </c>
      <c r="N70" s="41" t="s">
        <v>70</v>
      </c>
      <c r="O70" s="41" t="s">
        <v>71</v>
      </c>
      <c r="P70" s="41" t="s">
        <v>63</v>
      </c>
    </row>
    <row r="71" spans="1:16" ht="15.95" customHeight="1" x14ac:dyDescent="0.2">
      <c r="B71" s="6"/>
      <c r="C71" s="122" t="s">
        <v>21</v>
      </c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4"/>
      <c r="P71" s="67">
        <f>SUM('PERSONAL BUDGET'!$D71:$O71)</f>
        <v>0</v>
      </c>
    </row>
    <row r="72" spans="1:16" ht="15.95" customHeight="1" x14ac:dyDescent="0.2">
      <c r="B72" s="6"/>
      <c r="C72" s="125" t="s">
        <v>22</v>
      </c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7"/>
      <c r="P72" s="45">
        <f>SUM('PERSONAL BUDGET'!$D72:$O72)</f>
        <v>0</v>
      </c>
    </row>
    <row r="73" spans="1:16" ht="15.95" customHeight="1" x14ac:dyDescent="0.2">
      <c r="B73" s="6"/>
      <c r="C73" s="125" t="s">
        <v>23</v>
      </c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7"/>
      <c r="P73" s="45">
        <f>SUM('PERSONAL BUDGET'!$D73:$O73)</f>
        <v>0</v>
      </c>
    </row>
    <row r="74" spans="1:16" ht="15.95" customHeight="1" x14ac:dyDescent="0.2">
      <c r="B74" s="6"/>
      <c r="C74" s="125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7"/>
      <c r="P74" s="45">
        <f>SUM('PERSONAL BUDGET'!$D74:$O74)</f>
        <v>0</v>
      </c>
    </row>
    <row r="75" spans="1:16" ht="15.95" customHeight="1" thickBot="1" x14ac:dyDescent="0.25">
      <c r="B75" s="6"/>
      <c r="C75" s="128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30"/>
      <c r="P75" s="47">
        <f>SUM('PERSONAL BUDGET'!$D75:$O75)</f>
        <v>0</v>
      </c>
    </row>
    <row r="76" spans="1:16" s="14" customFormat="1" ht="21" customHeight="1" x14ac:dyDescent="0.2">
      <c r="A76" s="12"/>
      <c r="B76" s="6"/>
      <c r="C76" s="68" t="s">
        <v>28</v>
      </c>
      <c r="D76" s="69">
        <f>SUBTOTAL(109,'PERSONAL BUDGET'!$D$71:$D$75)</f>
        <v>0</v>
      </c>
      <c r="E76" s="69">
        <f>SUBTOTAL(109,'PERSONAL BUDGET'!$E$71:$E$75)</f>
        <v>0</v>
      </c>
      <c r="F76" s="69">
        <f>SUBTOTAL(109,'PERSONAL BUDGET'!$F$71:$F$75)</f>
        <v>0</v>
      </c>
      <c r="G76" s="69">
        <f>SUBTOTAL(109,'PERSONAL BUDGET'!$G$71:$G$75)</f>
        <v>0</v>
      </c>
      <c r="H76" s="69">
        <f>SUBTOTAL(109,'PERSONAL BUDGET'!$H$71:$H$75)</f>
        <v>0</v>
      </c>
      <c r="I76" s="69">
        <f>SUBTOTAL(109,'PERSONAL BUDGET'!$I$71:$I$75)</f>
        <v>0</v>
      </c>
      <c r="J76" s="69">
        <f>SUBTOTAL(109,'PERSONAL BUDGET'!$J$71:$J$75)</f>
        <v>0</v>
      </c>
      <c r="K76" s="69">
        <f>SUBTOTAL(109,'PERSONAL BUDGET'!$K$71:$K$75)</f>
        <v>0</v>
      </c>
      <c r="L76" s="69">
        <f>SUBTOTAL(109,'PERSONAL BUDGET'!$L$71:$L$75)</f>
        <v>0</v>
      </c>
      <c r="M76" s="69">
        <f>SUBTOTAL(109,'PERSONAL BUDGET'!$M$71:$M$75)</f>
        <v>0</v>
      </c>
      <c r="N76" s="69">
        <f>SUBTOTAL(109,'PERSONAL BUDGET'!$N$71:$N$75)</f>
        <v>0</v>
      </c>
      <c r="O76" s="69">
        <f>SUBTOTAL(109,'PERSONAL BUDGET'!$O$71:$O$75)</f>
        <v>0</v>
      </c>
      <c r="P76" s="69">
        <f>SUBTOTAL(109,'PERSONAL BUDGET'!$P$71:$P$75)</f>
        <v>0</v>
      </c>
    </row>
    <row r="77" spans="1:16" s="14" customFormat="1" ht="11.25" customHeight="1" thickBot="1" x14ac:dyDescent="0.25">
      <c r="A77" s="11"/>
      <c r="B77" s="38"/>
      <c r="C77" s="39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s="14" customFormat="1" ht="15.95" customHeight="1" thickBot="1" x14ac:dyDescent="0.25">
      <c r="A78" s="11" t="s">
        <v>84</v>
      </c>
      <c r="B78" s="38"/>
      <c r="C78" s="106" t="s">
        <v>38</v>
      </c>
      <c r="D78" s="41" t="s">
        <v>65</v>
      </c>
      <c r="E78" s="41" t="s">
        <v>66</v>
      </c>
      <c r="F78" s="41" t="s">
        <v>58</v>
      </c>
      <c r="G78" s="41" t="s">
        <v>59</v>
      </c>
      <c r="H78" s="41" t="s">
        <v>60</v>
      </c>
      <c r="I78" s="41" t="s">
        <v>61</v>
      </c>
      <c r="J78" s="41" t="s">
        <v>62</v>
      </c>
      <c r="K78" s="41" t="s">
        <v>67</v>
      </c>
      <c r="L78" s="41" t="s">
        <v>68</v>
      </c>
      <c r="M78" s="41" t="s">
        <v>69</v>
      </c>
      <c r="N78" s="41" t="s">
        <v>70</v>
      </c>
      <c r="O78" s="41" t="s">
        <v>71</v>
      </c>
      <c r="P78" s="41" t="s">
        <v>63</v>
      </c>
    </row>
    <row r="79" spans="1:16" ht="15.95" customHeight="1" x14ac:dyDescent="0.2">
      <c r="B79" s="6"/>
      <c r="C79" s="122" t="s">
        <v>72</v>
      </c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4"/>
      <c r="P79" s="67">
        <f>SUM('PERSONAL BUDGET'!$D79:$O79)</f>
        <v>0</v>
      </c>
    </row>
    <row r="80" spans="1:16" ht="15.95" customHeight="1" x14ac:dyDescent="0.2">
      <c r="B80" s="6"/>
      <c r="C80" s="125" t="s">
        <v>24</v>
      </c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7"/>
      <c r="P80" s="45">
        <f>SUM('PERSONAL BUDGET'!$D80:$O80)</f>
        <v>0</v>
      </c>
    </row>
    <row r="81" spans="1:16" ht="15.95" customHeight="1" x14ac:dyDescent="0.2">
      <c r="B81" s="6"/>
      <c r="C81" s="125" t="s">
        <v>25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7"/>
      <c r="P81" s="45">
        <f>SUM('PERSONAL BUDGET'!$D81:$O81)</f>
        <v>0</v>
      </c>
    </row>
    <row r="82" spans="1:16" ht="15.95" customHeight="1" x14ac:dyDescent="0.2">
      <c r="B82" s="6"/>
      <c r="C82" s="125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7"/>
      <c r="P82" s="45">
        <f>SUM('PERSONAL BUDGET'!$D82:$O82)</f>
        <v>0</v>
      </c>
    </row>
    <row r="83" spans="1:16" s="4" customFormat="1" ht="15.95" customHeight="1" thickBot="1" x14ac:dyDescent="0.25">
      <c r="A83" s="11"/>
      <c r="B83" s="6"/>
      <c r="C83" s="128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30"/>
      <c r="P83" s="47">
        <f>SUM('PERSONAL BUDGET'!$D83:$O83)</f>
        <v>0</v>
      </c>
    </row>
    <row r="84" spans="1:16" s="14" customFormat="1" ht="21" customHeight="1" x14ac:dyDescent="0.2">
      <c r="A84" s="12"/>
      <c r="B84" s="6"/>
      <c r="C84" s="68" t="s">
        <v>28</v>
      </c>
      <c r="D84" s="69">
        <f>SUBTOTAL(109,'PERSONAL BUDGET'!$D$79:$D$83)</f>
        <v>0</v>
      </c>
      <c r="E84" s="69">
        <f>SUBTOTAL(109,'PERSONAL BUDGET'!$E$79:$E$83)</f>
        <v>0</v>
      </c>
      <c r="F84" s="69">
        <f>SUBTOTAL(109,'PERSONAL BUDGET'!$F$79:$F$83)</f>
        <v>0</v>
      </c>
      <c r="G84" s="69">
        <f>SUBTOTAL(109,'PERSONAL BUDGET'!$G$79:$G$83)</f>
        <v>0</v>
      </c>
      <c r="H84" s="69">
        <f>SUBTOTAL(109,'PERSONAL BUDGET'!$H$79:$H$83)</f>
        <v>0</v>
      </c>
      <c r="I84" s="69">
        <f>SUBTOTAL(109,'PERSONAL BUDGET'!$I$79:$I$83)</f>
        <v>0</v>
      </c>
      <c r="J84" s="69">
        <f>SUBTOTAL(109,'PERSONAL BUDGET'!$J$79:$J$83)</f>
        <v>0</v>
      </c>
      <c r="K84" s="69">
        <f>SUBTOTAL(109,'PERSONAL BUDGET'!$K$79:$K$83)</f>
        <v>0</v>
      </c>
      <c r="L84" s="69">
        <f>SUBTOTAL(109,'PERSONAL BUDGET'!$L$79:$L$83)</f>
        <v>0</v>
      </c>
      <c r="M84" s="69">
        <f>SUBTOTAL(109,'PERSONAL BUDGET'!$M$79:$M$83)</f>
        <v>0</v>
      </c>
      <c r="N84" s="69">
        <f>SUBTOTAL(109,'PERSONAL BUDGET'!$N$79:$N$83)</f>
        <v>0</v>
      </c>
      <c r="O84" s="69">
        <f>SUBTOTAL(109,'PERSONAL BUDGET'!$O$79:$O$83)</f>
        <v>0</v>
      </c>
      <c r="P84" s="69">
        <f>SUBTOTAL(109,'PERSONAL BUDGET'!$P$79:$P$83)</f>
        <v>0</v>
      </c>
    </row>
    <row r="85" spans="1:16" s="14" customFormat="1" ht="11.25" customHeight="1" thickBot="1" x14ac:dyDescent="0.25">
      <c r="A85" s="11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  <row r="86" spans="1:16" s="14" customFormat="1" ht="15.95" customHeight="1" thickBot="1" x14ac:dyDescent="0.25">
      <c r="A86" s="11" t="s">
        <v>85</v>
      </c>
      <c r="B86" s="38"/>
      <c r="C86" s="106" t="s">
        <v>39</v>
      </c>
      <c r="D86" s="41" t="s">
        <v>65</v>
      </c>
      <c r="E86" s="41" t="s">
        <v>66</v>
      </c>
      <c r="F86" s="41" t="s">
        <v>58</v>
      </c>
      <c r="G86" s="41" t="s">
        <v>59</v>
      </c>
      <c r="H86" s="41" t="s">
        <v>60</v>
      </c>
      <c r="I86" s="41" t="s">
        <v>61</v>
      </c>
      <c r="J86" s="41" t="s">
        <v>62</v>
      </c>
      <c r="K86" s="41" t="s">
        <v>67</v>
      </c>
      <c r="L86" s="41" t="s">
        <v>68</v>
      </c>
      <c r="M86" s="41" t="s">
        <v>69</v>
      </c>
      <c r="N86" s="41" t="s">
        <v>70</v>
      </c>
      <c r="O86" s="41" t="s">
        <v>71</v>
      </c>
      <c r="P86" s="41" t="s">
        <v>63</v>
      </c>
    </row>
    <row r="87" spans="1:16" ht="15.95" customHeight="1" x14ac:dyDescent="0.2">
      <c r="B87" s="6"/>
      <c r="C87" s="134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4"/>
      <c r="P87" s="60">
        <f>SUM('PERSONAL BUDGET'!$D87:$O87)</f>
        <v>0</v>
      </c>
    </row>
    <row r="88" spans="1:16" ht="15.95" customHeight="1" x14ac:dyDescent="0.2">
      <c r="B88" s="6"/>
      <c r="C88" s="135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7"/>
      <c r="P88" s="61">
        <f>SUM('PERSONAL BUDGET'!$D88:$O88)</f>
        <v>0</v>
      </c>
    </row>
    <row r="89" spans="1:16" ht="15.95" customHeight="1" x14ac:dyDescent="0.2">
      <c r="B89" s="6"/>
      <c r="C89" s="135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7"/>
      <c r="P89" s="61">
        <f>SUM('PERSONAL BUDGET'!$D89:$O89)</f>
        <v>0</v>
      </c>
    </row>
    <row r="90" spans="1:16" ht="15.95" customHeight="1" x14ac:dyDescent="0.2">
      <c r="B90" s="6"/>
      <c r="C90" s="135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7"/>
      <c r="P90" s="61">
        <f>SUM('PERSONAL BUDGET'!$D90:$O90)</f>
        <v>0</v>
      </c>
    </row>
    <row r="91" spans="1:16" ht="15.95" customHeight="1" thickBot="1" x14ac:dyDescent="0.25">
      <c r="B91" s="6"/>
      <c r="C91" s="136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30"/>
      <c r="P91" s="62">
        <f>SUM('PERSONAL BUDGET'!$D91:$O91)</f>
        <v>0</v>
      </c>
    </row>
    <row r="92" spans="1:16" s="14" customFormat="1" ht="21" customHeight="1" x14ac:dyDescent="0.2">
      <c r="A92" s="12"/>
      <c r="B92" s="6"/>
      <c r="C92" s="68" t="s">
        <v>28</v>
      </c>
      <c r="D92" s="69">
        <f>SUBTOTAL(109,'PERSONAL BUDGET'!$D$87:$D$91)</f>
        <v>0</v>
      </c>
      <c r="E92" s="69">
        <f>SUBTOTAL(109,'PERSONAL BUDGET'!$E$87:$E$91)</f>
        <v>0</v>
      </c>
      <c r="F92" s="69">
        <f>SUBTOTAL(109,'PERSONAL BUDGET'!$F$87:$F$91)</f>
        <v>0</v>
      </c>
      <c r="G92" s="69">
        <f>SUBTOTAL(109,'PERSONAL BUDGET'!$G$87:$G$91)</f>
        <v>0</v>
      </c>
      <c r="H92" s="69">
        <f>SUBTOTAL(109,'PERSONAL BUDGET'!$H$87:$H$91)</f>
        <v>0</v>
      </c>
      <c r="I92" s="69">
        <f>SUBTOTAL(109,'PERSONAL BUDGET'!$I$87:$I$91)</f>
        <v>0</v>
      </c>
      <c r="J92" s="69">
        <f>SUBTOTAL(109,'PERSONAL BUDGET'!$J$87:$J$91)</f>
        <v>0</v>
      </c>
      <c r="K92" s="69">
        <f>SUBTOTAL(109,'PERSONAL BUDGET'!$K$87:$K$91)</f>
        <v>0</v>
      </c>
      <c r="L92" s="69">
        <f>SUBTOTAL(109,'PERSONAL BUDGET'!$L$87:$L$91)</f>
        <v>0</v>
      </c>
      <c r="M92" s="69">
        <f>SUBTOTAL(109,'PERSONAL BUDGET'!$M$87:$M$91)</f>
        <v>0</v>
      </c>
      <c r="N92" s="69">
        <f>SUBTOTAL(109,'PERSONAL BUDGET'!$N$87:$N$91)</f>
        <v>0</v>
      </c>
      <c r="O92" s="69">
        <f>SUBTOTAL(109,'PERSONAL BUDGET'!$O$87:$O$91)</f>
        <v>0</v>
      </c>
      <c r="P92" s="69">
        <f>SUBTOTAL(109,'PERSONAL BUDGET'!$P$87:$P$91)</f>
        <v>0</v>
      </c>
    </row>
    <row r="93" spans="1:16" ht="20.100000000000001" customHeight="1" x14ac:dyDescent="0.2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</row>
    <row r="103" spans="5:5" ht="30" customHeight="1" x14ac:dyDescent="0.2">
      <c r="E103" s="2"/>
    </row>
  </sheetData>
  <sheetProtection sheet="1" objects="1" scenarios="1"/>
  <mergeCells count="1">
    <mergeCell ref="A2:C2"/>
  </mergeCells>
  <printOptions horizontalCentered="1"/>
  <pageMargins left="0.4" right="0.4" top="0.4" bottom="0.4" header="0.3" footer="0.3"/>
  <pageSetup scale="72" fitToHeight="0" orientation="landscape" r:id="rId1"/>
  <headerFooter differentFirst="1">
    <oddFooter>Page &amp;P of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09DF-F69A-426E-B6C5-031010644517}">
  <dimension ref="B1:O22"/>
  <sheetViews>
    <sheetView workbookViewId="0">
      <selection activeCell="G25" sqref="G25"/>
    </sheetView>
  </sheetViews>
  <sheetFormatPr defaultColWidth="9" defaultRowHeight="12.75" x14ac:dyDescent="0.2"/>
  <cols>
    <col min="1" max="1" width="9" style="7"/>
    <col min="2" max="2" width="36.125" style="7" bestFit="1" customWidth="1"/>
    <col min="3" max="3" width="10.25" style="7" bestFit="1" customWidth="1"/>
    <col min="4" max="10" width="9" style="7"/>
    <col min="11" max="11" width="26.375" style="7" bestFit="1" customWidth="1"/>
    <col min="12" max="12" width="10.25" style="7" bestFit="1" customWidth="1"/>
    <col min="13" max="16384" width="9" style="7"/>
  </cols>
  <sheetData>
    <row r="1" spans="2:15" x14ac:dyDescent="0.2">
      <c r="B1" s="138" t="s">
        <v>74</v>
      </c>
      <c r="C1" s="138"/>
    </row>
    <row r="2" spans="2:15" x14ac:dyDescent="0.2">
      <c r="B2" s="138"/>
      <c r="C2" s="138"/>
    </row>
    <row r="3" spans="2:15" ht="13.5" thickBot="1" x14ac:dyDescent="0.25">
      <c r="B3" s="138"/>
      <c r="C3" s="138"/>
    </row>
    <row r="4" spans="2:15" ht="18.75" thickBot="1" x14ac:dyDescent="0.25">
      <c r="B4" s="85" t="s">
        <v>40</v>
      </c>
      <c r="C4" s="84" t="s">
        <v>41</v>
      </c>
    </row>
    <row r="5" spans="2:15" ht="14.25" x14ac:dyDescent="0.2">
      <c r="B5" s="70" t="s">
        <v>26</v>
      </c>
      <c r="C5" s="72">
        <f>_xlfn.XLOOKUP($C$4,'PERSONAL BUDGET'!$D$4:$O$4,'PERSONAL BUDGET'!D5:O5,"",0,1)</f>
        <v>0</v>
      </c>
    </row>
    <row r="6" spans="2:15" ht="15" thickBot="1" x14ac:dyDescent="0.25">
      <c r="B6" s="71" t="s">
        <v>27</v>
      </c>
      <c r="C6" s="73">
        <f>_xlfn.XLOOKUP($C$4,'PERSONAL BUDGET'!$D$4:$O$4,'PERSONAL BUDGET'!D6:O6,"",0,1)</f>
        <v>0</v>
      </c>
    </row>
    <row r="8" spans="2:15" ht="13.5" thickBot="1" x14ac:dyDescent="0.25"/>
    <row r="9" spans="2:15" ht="22.5" thickBot="1" x14ac:dyDescent="0.25">
      <c r="B9" s="139" t="s">
        <v>54</v>
      </c>
      <c r="C9" s="140"/>
    </row>
    <row r="10" spans="2:15" ht="22.5" thickBot="1" x14ac:dyDescent="0.25">
      <c r="B10" s="74" t="s">
        <v>29</v>
      </c>
      <c r="C10" s="75">
        <f>_xlfn.XLOOKUP($C$4,'PERSONAL BUDGET'!$D$4:$O$4,'PERSONAL BUDGET'!D14:O14,"",0,1)</f>
        <v>0</v>
      </c>
      <c r="K10" s="83" t="s">
        <v>75</v>
      </c>
      <c r="L10" s="82">
        <v>0</v>
      </c>
      <c r="M10" s="81">
        <f>L10</f>
        <v>0</v>
      </c>
      <c r="N10" s="81">
        <f>M10</f>
        <v>0</v>
      </c>
      <c r="O10" s="80"/>
    </row>
    <row r="11" spans="2:15" x14ac:dyDescent="0.2">
      <c r="L11" s="81">
        <f>'PERSONAL BUDGET'!P6</f>
        <v>0</v>
      </c>
      <c r="M11" s="81">
        <f>L11</f>
        <v>0</v>
      </c>
      <c r="N11" s="81">
        <f>M11</f>
        <v>0</v>
      </c>
    </row>
    <row r="12" spans="2:15" ht="13.5" thickBot="1" x14ac:dyDescent="0.25"/>
    <row r="13" spans="2:15" ht="22.5" thickBot="1" x14ac:dyDescent="0.25">
      <c r="B13" s="141" t="s">
        <v>30</v>
      </c>
      <c r="C13" s="142"/>
    </row>
    <row r="14" spans="2:15" ht="21.75" x14ac:dyDescent="0.2">
      <c r="B14" s="76" t="str">
        <f>'PERSONAL BUDGET'!C18</f>
        <v>HOME</v>
      </c>
      <c r="C14" s="77">
        <f>_xlfn.XLOOKUP($C$4,'PERSONAL BUDGET'!$D$4:$O$4,'PERSONAL BUDGET'!D24:O24,"",0,1)</f>
        <v>0</v>
      </c>
    </row>
    <row r="15" spans="2:15" ht="21.75" x14ac:dyDescent="0.2">
      <c r="B15" s="76" t="str">
        <f>'PERSONAL BUDGET'!C26</f>
        <v>DAILY LIVING</v>
      </c>
      <c r="C15" s="78">
        <f>_xlfn.XLOOKUP($C$4,'PERSONAL BUDGET'!$D$4:$O$4,'PERSONAL BUDGET'!D33:O33,"",0,1)</f>
        <v>0</v>
      </c>
    </row>
    <row r="16" spans="2:15" ht="21.75" x14ac:dyDescent="0.2">
      <c r="B16" s="76" t="str">
        <f>'PERSONAL BUDGET'!C35</f>
        <v>TRANSPORTATION</v>
      </c>
      <c r="C16" s="78">
        <f>_xlfn.XLOOKUP($C$4,'PERSONAL BUDGET'!$D$4:$O$4,'PERSONAL BUDGET'!D42:O42,"",0,1)</f>
        <v>0</v>
      </c>
    </row>
    <row r="17" spans="2:3" ht="21.75" x14ac:dyDescent="0.2">
      <c r="B17" s="76" t="str">
        <f>'PERSONAL BUDGET'!C44</f>
        <v>ENTERTAINMENT</v>
      </c>
      <c r="C17" s="78">
        <f>_xlfn.XLOOKUP($C$4,'PERSONAL BUDGET'!$D$4:$O$4,'PERSONAL BUDGET'!D42:O42,"",0,1)</f>
        <v>0</v>
      </c>
    </row>
    <row r="18" spans="2:3" ht="21.75" x14ac:dyDescent="0.2">
      <c r="B18" s="76" t="str">
        <f>'PERSONAL BUDGET'!C51</f>
        <v>HEALTH</v>
      </c>
      <c r="C18" s="78">
        <f>_xlfn.XLOOKUP($C$4,'PERSONAL BUDGET'!$D$4:$O$4,'PERSONAL BUDGET'!D59:O59,"",0,1)</f>
        <v>0</v>
      </c>
    </row>
    <row r="19" spans="2:3" ht="21.75" x14ac:dyDescent="0.2">
      <c r="B19" s="76" t="str">
        <f>'PERSONAL BUDGET'!C61</f>
        <v>VACATIONS</v>
      </c>
      <c r="C19" s="78">
        <f>_xlfn.XLOOKUP($C$4,'PERSONAL BUDGET'!$D$4:$O$4,'PERSONAL BUDGET'!D68:O68,"",0,1)</f>
        <v>0</v>
      </c>
    </row>
    <row r="20" spans="2:3" ht="21.75" x14ac:dyDescent="0.2">
      <c r="B20" s="76" t="str">
        <f>'PERSONAL BUDGET'!C70</f>
        <v>PERSONAL</v>
      </c>
      <c r="C20" s="78">
        <f>_xlfn.XLOOKUP($C$4,'PERSONAL BUDGET'!$D$4:$O$4,'PERSONAL BUDGET'!D76:O76,"",0,1)</f>
        <v>0</v>
      </c>
    </row>
    <row r="21" spans="2:3" ht="21.75" x14ac:dyDescent="0.2">
      <c r="B21" s="76" t="str">
        <f>'PERSONAL BUDGET'!C78</f>
        <v>FINANCIAL OBLIGATIONS</v>
      </c>
      <c r="C21" s="78">
        <f>_xlfn.XLOOKUP($C$4,'PERSONAL BUDGET'!$D$4:$O$4,'PERSONAL BUDGET'!D84:O84,"",0,1)</f>
        <v>0</v>
      </c>
    </row>
    <row r="22" spans="2:3" ht="22.5" thickBot="1" x14ac:dyDescent="0.25">
      <c r="B22" s="74" t="str">
        <f>'PERSONAL BUDGET'!C86</f>
        <v>MISC PAYMENTS</v>
      </c>
      <c r="C22" s="79">
        <f>_xlfn.XLOOKUP($C$4,'PERSONAL BUDGET'!$D$4:$O$4,'PERSONAL BUDGET'!D92:O92,"",0,1)</f>
        <v>0</v>
      </c>
    </row>
  </sheetData>
  <sheetProtection sheet="1" objects="1" scenarios="1"/>
  <mergeCells count="3">
    <mergeCell ref="B1:C3"/>
    <mergeCell ref="B9:C9"/>
    <mergeCell ref="B13:C13"/>
  </mergeCells>
  <conditionalFormatting sqref="C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D46E35-AAED-49AC-AD83-6B060ED24C36}">
          <x14:formula1>
            <xm:f>'PERSONAL BUDGET'!$D$4:$O$4</xm:f>
          </x14:formula1>
          <xm:sqref>C4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TM04035483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PERSONAL BUDGET</vt:lpstr>
      <vt:lpstr>Monthly Review</vt:lpstr>
      <vt:lpstr>PrintArea_MonthlySummary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Alyssa Moran</dc:creator>
  <cp:lastModifiedBy>Alyssa Moran</cp:lastModifiedBy>
  <dcterms:created xsi:type="dcterms:W3CDTF">2018-06-21T11:23:21Z</dcterms:created>
  <dcterms:modified xsi:type="dcterms:W3CDTF">2022-03-31T20:03:56Z</dcterms:modified>
</cp:coreProperties>
</file>